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895" windowHeight="7875" activeTab="8"/>
  </bookViews>
  <sheets>
    <sheet name="2006" sheetId="1" r:id="rId1"/>
    <sheet name="2007" sheetId="3" r:id="rId2"/>
    <sheet name="2008" sheetId="4" r:id="rId3"/>
    <sheet name="2009" sheetId="5" r:id="rId4"/>
    <sheet name="2010" sheetId="6" r:id="rId5"/>
    <sheet name="2011" sheetId="7" r:id="rId6"/>
    <sheet name="2012" sheetId="8" r:id="rId7"/>
    <sheet name="2013" sheetId="9" r:id="rId8"/>
    <sheet name="L0631 Graph" sheetId="10" r:id="rId9"/>
    <sheet name="L0637 Data" sheetId="11" r:id="rId10"/>
  </sheets>
  <definedNames>
    <definedName name="_xlnm.Print_Area" localSheetId="0">'2006'!$A$1:$K$10</definedName>
  </definedNames>
  <calcPr calcId="152511"/>
</workbook>
</file>

<file path=xl/calcChain.xml><?xml version="1.0" encoding="utf-8"?>
<calcChain xmlns="http://schemas.openxmlformats.org/spreadsheetml/2006/main">
  <c r="G66" i="1"/>
  <c r="G36"/>
  <c r="G37" i="3"/>
  <c r="G36"/>
  <c r="G35"/>
  <c r="G5"/>
  <c r="G4"/>
  <c r="G3"/>
  <c r="G34" i="4"/>
  <c r="G33"/>
  <c r="G32"/>
  <c r="G4"/>
  <c r="G3"/>
  <c r="G2"/>
  <c r="G37" i="5"/>
  <c r="G36"/>
  <c r="G35"/>
  <c r="G3"/>
  <c r="G2"/>
  <c r="G1"/>
  <c r="H56" i="6"/>
  <c r="H55"/>
  <c r="H54"/>
  <c r="H3"/>
  <c r="H2"/>
  <c r="H1"/>
  <c r="H53" i="7"/>
  <c r="H52"/>
  <c r="H51"/>
  <c r="H4"/>
  <c r="H3"/>
  <c r="H2"/>
  <c r="G56" i="8"/>
  <c r="G55"/>
  <c r="G54"/>
  <c r="G4"/>
  <c r="G3"/>
  <c r="G2"/>
  <c r="J70" i="9"/>
  <c r="J69"/>
  <c r="J22"/>
  <c r="J21"/>
  <c r="D101"/>
  <c r="D51"/>
  <c r="D102" i="8"/>
  <c r="D51"/>
  <c r="D97" i="7"/>
  <c r="D49"/>
  <c r="D97" i="6"/>
  <c r="D51"/>
  <c r="G62" i="1"/>
  <c r="G55"/>
  <c r="G33"/>
  <c r="G24"/>
  <c r="D42"/>
  <c r="D68"/>
</calcChain>
</file>

<file path=xl/sharedStrings.xml><?xml version="1.0" encoding="utf-8"?>
<sst xmlns="http://schemas.openxmlformats.org/spreadsheetml/2006/main" count="1753" uniqueCount="251">
  <si>
    <t>34</t>
  </si>
  <si>
    <t>51</t>
  </si>
  <si>
    <t>52</t>
  </si>
  <si>
    <t>53</t>
  </si>
  <si>
    <t>54</t>
  </si>
  <si>
    <t>55</t>
  </si>
  <si>
    <t>56</t>
  </si>
  <si>
    <t>99</t>
  </si>
  <si>
    <t>A5</t>
  </si>
  <si>
    <t>A6</t>
  </si>
  <si>
    <t>A7</t>
  </si>
  <si>
    <t>01</t>
  </si>
  <si>
    <t>02</t>
  </si>
  <si>
    <t>03</t>
  </si>
  <si>
    <t>04</t>
  </si>
  <si>
    <t>05</t>
  </si>
  <si>
    <t>08</t>
  </si>
  <si>
    <t>11</t>
  </si>
  <si>
    <t>12</t>
  </si>
  <si>
    <t>13</t>
  </si>
  <si>
    <t>16</t>
  </si>
  <si>
    <t>18</t>
  </si>
  <si>
    <t>20</t>
  </si>
  <si>
    <t>24</t>
  </si>
  <si>
    <t>25</t>
  </si>
  <si>
    <t>28</t>
  </si>
  <si>
    <t>35</t>
  </si>
  <si>
    <t>37</t>
  </si>
  <si>
    <t>41</t>
  </si>
  <si>
    <t>48</t>
  </si>
  <si>
    <t>49</t>
  </si>
  <si>
    <t>50</t>
  </si>
  <si>
    <t>57</t>
  </si>
  <si>
    <t>58</t>
  </si>
  <si>
    <t>65</t>
  </si>
  <si>
    <t>67</t>
  </si>
  <si>
    <t>70</t>
  </si>
  <si>
    <t>87</t>
  </si>
  <si>
    <t>93</t>
  </si>
  <si>
    <t>97</t>
  </si>
  <si>
    <t>A0</t>
  </si>
  <si>
    <t>A1</t>
  </si>
  <si>
    <t>A4</t>
  </si>
  <si>
    <t>94</t>
  </si>
  <si>
    <t>30</t>
  </si>
  <si>
    <t>40</t>
  </si>
  <si>
    <t>14</t>
  </si>
  <si>
    <t>09</t>
  </si>
  <si>
    <t>66</t>
  </si>
  <si>
    <t>72</t>
  </si>
  <si>
    <t>10</t>
  </si>
  <si>
    <t>59</t>
  </si>
  <si>
    <t>38</t>
  </si>
  <si>
    <t>L0631</t>
  </si>
  <si>
    <t>84</t>
  </si>
  <si>
    <t>L0637</t>
  </si>
  <si>
    <t>29</t>
  </si>
  <si>
    <t xml:space="preserve"> General practice</t>
  </si>
  <si>
    <t xml:space="preserve"> General surgery</t>
  </si>
  <si>
    <t xml:space="preserve"> Anesthesiology</t>
  </si>
  <si>
    <t xml:space="preserve"> Family practice</t>
  </si>
  <si>
    <t xml:space="preserve"> Internal medicine</t>
  </si>
  <si>
    <t xml:space="preserve"> Osteopathic manipulative therapy</t>
  </si>
  <si>
    <t xml:space="preserve"> Neurology</t>
  </si>
  <si>
    <t xml:space="preserve"> Neurosurgery</t>
  </si>
  <si>
    <t xml:space="preserve"> Ophthalmology</t>
  </si>
  <si>
    <t xml:space="preserve"> Orthopedic surgery</t>
  </si>
  <si>
    <t xml:space="preserve"> Physical medicine and rehabilitation</t>
  </si>
  <si>
    <t xml:space="preserve"> Urology</t>
  </si>
  <si>
    <t xml:space="preserve"> Chiropractic</t>
  </si>
  <si>
    <t xml:space="preserve"> Podiatry</t>
  </si>
  <si>
    <t xml:space="preserve"> Individual certified orthotist</t>
  </si>
  <si>
    <t xml:space="preserve"> Individual certified prosthetist</t>
  </si>
  <si>
    <t xml:space="preserve"> Unknown physician specialty</t>
  </si>
  <si>
    <t xml:space="preserve"> Individual certified prosthetist - orthotist</t>
  </si>
  <si>
    <t xml:space="preserve"> Multispecialty clinic or group practice</t>
  </si>
  <si>
    <t>Locus Systems, Inc.</t>
  </si>
  <si>
    <t>Medicare Physician/Supplier Procedure Master Summary File</t>
  </si>
  <si>
    <t>Orthotic and Prosthetic HCPCS Codes by Provider Specialty</t>
  </si>
  <si>
    <t>Calendar Year 2006</t>
  </si>
  <si>
    <t>HCPCS Code</t>
  </si>
  <si>
    <t>Provider Specialty</t>
  </si>
  <si>
    <t>Provider Code</t>
  </si>
  <si>
    <t>06</t>
  </si>
  <si>
    <t>19</t>
  </si>
  <si>
    <t>23</t>
  </si>
  <si>
    <t>26</t>
  </si>
  <si>
    <t>43</t>
  </si>
  <si>
    <t>76</t>
  </si>
  <si>
    <t>78</t>
  </si>
  <si>
    <t>89</t>
  </si>
  <si>
    <t>Otolaryngology</t>
  </si>
  <si>
    <t>Anesthesiology</t>
  </si>
  <si>
    <t>Cardiology</t>
  </si>
  <si>
    <t>Gastroenterology</t>
  </si>
  <si>
    <t>Neurology</t>
  </si>
  <si>
    <t>Neurosurgery</t>
  </si>
  <si>
    <t>General practice</t>
  </si>
  <si>
    <t>General surgery</t>
  </si>
  <si>
    <t>Allergy/immunology</t>
  </si>
  <si>
    <t>Family practice</t>
  </si>
  <si>
    <t>Internal medicine</t>
  </si>
  <si>
    <t>Osteopathic manipulative therapy</t>
  </si>
  <si>
    <t>Obstetrics/gynecology</t>
  </si>
  <si>
    <t>Ophthalmology</t>
  </si>
  <si>
    <t>Plastic and reconstructive surgery</t>
  </si>
  <si>
    <t>Physical medicine and rehabilitation</t>
  </si>
  <si>
    <t>Psychiatry</t>
  </si>
  <si>
    <t>Pulmonary disease</t>
  </si>
  <si>
    <t>Diagnostic radiology</t>
  </si>
  <si>
    <t>Urology</t>
  </si>
  <si>
    <t>Chiropractic</t>
  </si>
  <si>
    <t>Geriatric medicine</t>
  </si>
  <si>
    <t>Hand surgery</t>
  </si>
  <si>
    <t>CRNA</t>
  </si>
  <si>
    <t>Podiatry</t>
  </si>
  <si>
    <t>Nurse practitioner</t>
  </si>
  <si>
    <t>Individual certified orthotist</t>
  </si>
  <si>
    <t>Individual certified prosthetist-orthotist</t>
  </si>
  <si>
    <t>Portable X-ray supplier</t>
  </si>
  <si>
    <t>Rheumatology</t>
  </si>
  <si>
    <t>Multispecialty clinic or group practice</t>
  </si>
  <si>
    <t>Pain management</t>
  </si>
  <si>
    <t>Cardiac surgery</t>
  </si>
  <si>
    <t>Certified clinical nurse specialist</t>
  </si>
  <si>
    <t>Emergency medicine</t>
  </si>
  <si>
    <t>Interventional radiology</t>
  </si>
  <si>
    <t>Physician assistant</t>
  </si>
  <si>
    <t>Unknown physician specialty</t>
  </si>
  <si>
    <t>Preventive medicine</t>
  </si>
  <si>
    <t xml:space="preserve">Total - All Specialties </t>
  </si>
  <si>
    <t>Orthopedic surgery</t>
  </si>
  <si>
    <t>Allowed Charges</t>
  </si>
  <si>
    <t xml:space="preserve"> Medical supply company with certified orthotist</t>
  </si>
  <si>
    <t xml:space="preserve"> Medical supply company with certified prosthetist </t>
  </si>
  <si>
    <t xml:space="preserve"> Medical supply company with certified prosthetist</t>
  </si>
  <si>
    <t xml:space="preserve"> Medical supply company with certified prosthetist-orthotist</t>
  </si>
  <si>
    <t xml:space="preserve"> Other medical supply company</t>
  </si>
  <si>
    <t xml:space="preserve"> Medical supply company with registered pharmacist </t>
  </si>
  <si>
    <t xml:space="preserve"> Physical therapist (private practice)</t>
  </si>
  <si>
    <t xml:space="preserve"> Occupational therapist (private practice)</t>
  </si>
  <si>
    <t xml:space="preserve"> Rheumatology</t>
  </si>
  <si>
    <t xml:space="preserve"> Pain management</t>
  </si>
  <si>
    <t xml:space="preserve"> Hospital (DMERCs only)</t>
  </si>
  <si>
    <t xml:space="preserve"> Pharmacy (DMERCs only)</t>
  </si>
  <si>
    <t xml:space="preserve"> SNF (DMERCs only)</t>
  </si>
  <si>
    <t xml:space="preserve"> HHA (DMERCs only)</t>
  </si>
  <si>
    <t xml:space="preserve"> Medical supply company with respiratory therapist (DMERCs only)</t>
  </si>
  <si>
    <t xml:space="preserve"> Optometry (revised 10/93  to = optometrist)</t>
  </si>
  <si>
    <t xml:space="preserve"> Individual certified prosthetist-orthotist</t>
  </si>
  <si>
    <t xml:space="preserve"> Multispecialty clinic or group  practice</t>
  </si>
  <si>
    <t>Subtotal - All specialties</t>
  </si>
  <si>
    <t xml:space="preserve"> GENERAL PRACTICE</t>
  </si>
  <si>
    <t xml:space="preserve"> GENERAL SURGERY</t>
  </si>
  <si>
    <t xml:space="preserve"> ANESTHESIOLOGY</t>
  </si>
  <si>
    <t xml:space="preserve"> FAMILY PRACTICE</t>
  </si>
  <si>
    <t xml:space="preserve"> INTERNAL MEDICINE</t>
  </si>
  <si>
    <t xml:space="preserve"> MANIPULATIVE THERAPY (OSTEOPATHS ONLY)</t>
  </si>
  <si>
    <t xml:space="preserve"> NEUROLOGY</t>
  </si>
  <si>
    <t xml:space="preserve"> NEUROLOGICAL SURGERY</t>
  </si>
  <si>
    <t xml:space="preserve"> OPHTHALMOLOGY</t>
  </si>
  <si>
    <t xml:space="preserve"> ORTHOPEDIC SURGERY</t>
  </si>
  <si>
    <t xml:space="preserve"> PHYSICAL MEDICINE AND REHABILITATION</t>
  </si>
  <si>
    <t xml:space="preserve"> CHIROPRACTOR, LICENSED</t>
  </si>
  <si>
    <t xml:space="preserve"> HAND SURGERY</t>
  </si>
  <si>
    <t xml:space="preserve"> PODIATRY - SURGERY CHIROPODY</t>
  </si>
  <si>
    <t xml:space="preserve"> MEDICAL SUPPLY COMPANY WITH C.O. CERTIFICATION</t>
  </si>
  <si>
    <t xml:space="preserve"> MEDICAL SUPPLY COMPANY WITH C.P. CERTIFICATION</t>
  </si>
  <si>
    <t xml:space="preserve"> MEDICAL SUPPLY COMPANY WITH C.P.O. CERTIFICATION</t>
  </si>
  <si>
    <t xml:space="preserve"> MEDICAL SUPPLY COMPANY NOT INCLUDED IN 51, 52, OR 53</t>
  </si>
  <si>
    <t xml:space="preserve"> INDIVIDUAL CERTIFIED ORTHOTIST</t>
  </si>
  <si>
    <t xml:space="preserve"> INDIVIDUAL CERTIFIED PROSTHETIST</t>
  </si>
  <si>
    <t xml:space="preserve"> INDIVIDUAL CERTIFIED PROSTHETICS -ORTHOTIST</t>
  </si>
  <si>
    <t xml:space="preserve"> PHYSICAL THERAPIST (INDEPENDENT PRACTICE)</t>
  </si>
  <si>
    <t xml:space="preserve"> CLINIC OR OTHER GROUP PRACTICE, EXCEPT GPPP</t>
  </si>
  <si>
    <t xml:space="preserve"> GROUP PRACTICE PREPAYMENT PLAN - DIAGNOSTIC LABORATORY</t>
  </si>
  <si>
    <t>UNKNOWN SUPPLIER/PROVIDER</t>
  </si>
  <si>
    <t>HOSPITAL</t>
  </si>
  <si>
    <t>HOME HEALTH AGENCY</t>
  </si>
  <si>
    <t>PHARMACY</t>
  </si>
  <si>
    <t>MEDICAL SUPPLY COMPANY WITH RESPIRATORY THERAPIST</t>
  </si>
  <si>
    <t xml:space="preserve">Total - All Specialties
</t>
  </si>
  <si>
    <t xml:space="preserve"> OB-GYNECOLOGY</t>
  </si>
  <si>
    <t xml:space="preserve"> UROLOGY</t>
  </si>
  <si>
    <t xml:space="preserve"> OPTOMETRIST</t>
  </si>
  <si>
    <t xml:space="preserve"> INDIVIDUALS NOT INCLUDED IN 55,56 OR 57</t>
  </si>
  <si>
    <t xml:space="preserve"> OCCUPATIONAL THERAPIST--INDEPENDENT PRACTICE</t>
  </si>
  <si>
    <t xml:space="preserve"> INTERVENTIONAL RADIOLOGY (ADDED 10/91)</t>
  </si>
  <si>
    <t>B3</t>
  </si>
  <si>
    <t>MEDICAL SUPPLY COMPANY WITH PEDORTHIC PERSONNEL</t>
  </si>
  <si>
    <t>Interventional Pain Management</t>
  </si>
  <si>
    <t>Colorectal surgery</t>
  </si>
  <si>
    <t>Pediatric medicine</t>
  </si>
  <si>
    <t>Optometry</t>
  </si>
  <si>
    <t>Ambulatory surgical center</t>
  </si>
  <si>
    <t>Medical supply company with certified orthotist (certified by ABC)</t>
  </si>
  <si>
    <t>Medical supply company with certified prosthetist (certified by ABC)</t>
  </si>
  <si>
    <t>Medical supply company with certified prosthetist-orthotist (certified by ABC)</t>
  </si>
  <si>
    <t>Medical supply company not included in 51, 52, or 53. </t>
  </si>
  <si>
    <t>Individual certified prosthestist</t>
  </si>
  <si>
    <t>Individuals not included in 55, 56, or 57</t>
  </si>
  <si>
    <t>Physical therapist</t>
  </si>
  <si>
    <t>Occupational therapist</t>
  </si>
  <si>
    <t>Peripheral vascular disease</t>
  </si>
  <si>
    <t>Hospital</t>
  </si>
  <si>
    <t>HHA</t>
  </si>
  <si>
    <t>Pharmacy</t>
  </si>
  <si>
    <t>Medical supply company with respiratory therapist</t>
  </si>
  <si>
    <t>Department store</t>
  </si>
  <si>
    <t>B1</t>
  </si>
  <si>
    <t>Supplier of oxygen and/or oxygen related equipment</t>
  </si>
  <si>
    <t>B2</t>
  </si>
  <si>
    <t>Pedorthic Personnel</t>
  </si>
  <si>
    <t>Medical supply company with Pedorthic Personnel</t>
  </si>
  <si>
    <t>L0631 Total</t>
  </si>
  <si>
    <t>L0637 Total</t>
  </si>
  <si>
    <t>Dentists Only</t>
  </si>
  <si>
    <t>Ambulance service supplier</t>
  </si>
  <si>
    <t>All other suppliers (e.g., drug and department stores)</t>
  </si>
  <si>
    <t>B4</t>
  </si>
  <si>
    <t>Rehabilitation Agency</t>
  </si>
  <si>
    <t/>
  </si>
  <si>
    <t xml:space="preserve">Medical supply company not included in 51, 52, or 53.  </t>
  </si>
  <si>
    <t xml:space="preserve">Individuals not included in 55, 56, or 57 </t>
  </si>
  <si>
    <t xml:space="preserve">Physical therapist </t>
  </si>
  <si>
    <t xml:space="preserve">Occupational therapist </t>
  </si>
  <si>
    <t xml:space="preserve">Clinical laboratory </t>
  </si>
  <si>
    <t xml:space="preserve">Pain management </t>
  </si>
  <si>
    <t xml:space="preserve">All other suppliers (e.g., drug and department stores) </t>
  </si>
  <si>
    <t xml:space="preserve">Surgical oncology </t>
  </si>
  <si>
    <t xml:space="preserve">Emergency medicine </t>
  </si>
  <si>
    <t xml:space="preserve">Interventional radiology </t>
  </si>
  <si>
    <t xml:space="preserve">Physician assistant </t>
  </si>
  <si>
    <t xml:space="preserve">Hospital </t>
  </si>
  <si>
    <t xml:space="preserve">HHA </t>
  </si>
  <si>
    <t xml:space="preserve">Medical supply company with respiratory therapist </t>
  </si>
  <si>
    <t xml:space="preserve">Supplier of oxygen and/or oxygen related equipment </t>
  </si>
  <si>
    <t xml:space="preserve">Pedorthic Personnel </t>
  </si>
  <si>
    <t xml:space="preserve">Medical supply company with Pedorthic Personnel </t>
  </si>
  <si>
    <t xml:space="preserve">Rehabilitation Agency </t>
  </si>
  <si>
    <t xml:space="preserve">Interventional Pain Management </t>
  </si>
  <si>
    <t xml:space="preserve">Optometry </t>
  </si>
  <si>
    <t xml:space="preserve">CRNA </t>
  </si>
  <si>
    <t>total</t>
  </si>
  <si>
    <t xml:space="preserve">Preventive medicine </t>
  </si>
  <si>
    <t xml:space="preserve">O&amp;P </t>
  </si>
  <si>
    <t>All Others</t>
  </si>
  <si>
    <t>all other</t>
  </si>
  <si>
    <t>O&amp;P</t>
  </si>
  <si>
    <t>All Other</t>
  </si>
  <si>
    <t>All other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</si>
</sst>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0" borderId="0" xfId="0" applyFont="1" applyBorder="1"/>
    <xf numFmtId="164" fontId="3" fillId="0" borderId="0" xfId="0" applyNumberFormat="1" applyFont="1"/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/>
    <xf numFmtId="164" fontId="3" fillId="2" borderId="0" xfId="0" applyNumberFormat="1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2" fillId="0" borderId="0" xfId="0" applyFont="1" applyAlignment="1">
      <alignment horizontal="center"/>
    </xf>
    <xf numFmtId="164" fontId="0" fillId="0" borderId="0" xfId="0" applyNumberFormat="1"/>
    <xf numFmtId="49" fontId="2" fillId="0" borderId="0" xfId="0" applyNumberFormat="1" applyFont="1" applyAlignment="1">
      <alignment horizontal="center"/>
    </xf>
    <xf numFmtId="0" fontId="8" fillId="0" borderId="0" xfId="0" applyFont="1"/>
    <xf numFmtId="16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vertical="top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 wrapText="1"/>
    </xf>
    <xf numFmtId="164" fontId="10" fillId="0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0" fillId="0" borderId="3" xfId="0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horizontal="right" vertical="center"/>
    </xf>
    <xf numFmtId="0" fontId="11" fillId="0" borderId="3" xfId="0" applyFont="1" applyFill="1" applyBorder="1" applyAlignment="1" applyProtection="1">
      <alignment vertical="center"/>
    </xf>
    <xf numFmtId="0" fontId="0" fillId="0" borderId="0" xfId="0" applyAlignment="1"/>
    <xf numFmtId="0" fontId="8" fillId="0" borderId="0" xfId="0" applyFont="1" applyFill="1" applyAlignment="1">
      <alignment horizontal="left"/>
    </xf>
    <xf numFmtId="3" fontId="8" fillId="0" borderId="0" xfId="0" applyNumberFormat="1" applyFont="1" applyFill="1" applyAlignment="1">
      <alignment horizontal="right"/>
    </xf>
    <xf numFmtId="0" fontId="9" fillId="0" borderId="0" xfId="0" applyFont="1"/>
    <xf numFmtId="3" fontId="8" fillId="0" borderId="1" xfId="0" applyNumberFormat="1" applyFont="1" applyFill="1" applyBorder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L0631</a:t>
            </a:r>
            <a:r>
              <a:rPr lang="en-US" baseline="0"/>
              <a:t>: O&amp;P Providers* Vs. All Other Providers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'L0631 Graph'!$A$2</c:f>
              <c:strCache>
                <c:ptCount val="1"/>
                <c:pt idx="0">
                  <c:v>O&amp;P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'L0631 Graph'!$B$1:$I$1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</c:numCache>
            </c:numRef>
          </c:xVal>
          <c:yVal>
            <c:numRef>
              <c:f>'L0631 Graph'!$B$2:$I$2</c:f>
              <c:numCache>
                <c:formatCode>"$"#,##0</c:formatCode>
                <c:ptCount val="8"/>
                <c:pt idx="0">
                  <c:v>13067654</c:v>
                </c:pt>
                <c:pt idx="1">
                  <c:v>14659240</c:v>
                </c:pt>
                <c:pt idx="2">
                  <c:v>14270207</c:v>
                </c:pt>
                <c:pt idx="3">
                  <c:v>13569534</c:v>
                </c:pt>
                <c:pt idx="4">
                  <c:v>8434006</c:v>
                </c:pt>
                <c:pt idx="5">
                  <c:v>5495522</c:v>
                </c:pt>
                <c:pt idx="6">
                  <c:v>5596985</c:v>
                </c:pt>
                <c:pt idx="7">
                  <c:v>3673818</c:v>
                </c:pt>
              </c:numCache>
            </c:numRef>
          </c:yVal>
        </c:ser>
        <c:ser>
          <c:idx val="1"/>
          <c:order val="1"/>
          <c:tx>
            <c:strRef>
              <c:f>'L0631 Graph'!$A$3</c:f>
              <c:strCache>
                <c:ptCount val="1"/>
                <c:pt idx="0">
                  <c:v>All Others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'L0631 Graph'!$B$1:$I$1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</c:numCache>
            </c:numRef>
          </c:xVal>
          <c:yVal>
            <c:numRef>
              <c:f>'L0631 Graph'!$B$3:$I$3</c:f>
              <c:numCache>
                <c:formatCode>"$"#,##0</c:formatCode>
                <c:ptCount val="8"/>
                <c:pt idx="0">
                  <c:v>97233930</c:v>
                </c:pt>
                <c:pt idx="1">
                  <c:v>113271613</c:v>
                </c:pt>
                <c:pt idx="2">
                  <c:v>80631504</c:v>
                </c:pt>
                <c:pt idx="3">
                  <c:v>55864946</c:v>
                </c:pt>
                <c:pt idx="4">
                  <c:v>41176059</c:v>
                </c:pt>
                <c:pt idx="5">
                  <c:v>29688730</c:v>
                </c:pt>
                <c:pt idx="6">
                  <c:v>24249928</c:v>
                </c:pt>
                <c:pt idx="7">
                  <c:v>12817793</c:v>
                </c:pt>
              </c:numCache>
            </c:numRef>
          </c:yVal>
        </c:ser>
        <c:axId val="74287360"/>
        <c:axId val="74302208"/>
      </c:scatterChart>
      <c:valAx>
        <c:axId val="74287360"/>
        <c:scaling>
          <c:orientation val="minMax"/>
          <c:max val="2013"/>
          <c:min val="2006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*Medicare Provider Codes: 51,52,53,55,56 and 57</a:t>
                </a:r>
              </a:p>
            </c:rich>
          </c:tx>
          <c:layout>
            <c:manualLayout>
              <c:xMode val="edge"/>
              <c:yMode val="edge"/>
              <c:x val="2.3177525603417223E-2"/>
              <c:y val="0.92639947506561693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302208"/>
        <c:crosses val="autoZero"/>
        <c:crossBetween val="midCat"/>
      </c:valAx>
      <c:valAx>
        <c:axId val="74302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Medicare</a:t>
                </a:r>
                <a:r>
                  <a:rPr lang="en-US" baseline="0"/>
                  <a:t> Allowed Charges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87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L0637:  O&amp;P Providers* Vs.</a:t>
            </a:r>
            <a:r>
              <a:rPr lang="en-US" baseline="0"/>
              <a:t> All Other Providers</a:t>
            </a:r>
            <a:endParaRPr lang="en-US"/>
          </a:p>
        </c:rich>
      </c:tx>
      <c:layout>
        <c:manualLayout>
          <c:xMode val="edge"/>
          <c:yMode val="edge"/>
          <c:x val="0.41504858250334614"/>
          <c:y val="2.777788168402941E-2"/>
        </c:manualLayout>
      </c:layout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strRef>
              <c:f>'L0637 Data'!$A$2</c:f>
              <c:strCache>
                <c:ptCount val="1"/>
                <c:pt idx="0">
                  <c:v>O&amp;P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'L0637 Data'!$B$1:$I$1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</c:numCache>
            </c:numRef>
          </c:xVal>
          <c:yVal>
            <c:numRef>
              <c:f>'L0637 Data'!$B$2:$I$2</c:f>
              <c:numCache>
                <c:formatCode>"$"#,##0</c:formatCode>
                <c:ptCount val="8"/>
                <c:pt idx="0">
                  <c:v>9859898</c:v>
                </c:pt>
                <c:pt idx="1">
                  <c:v>12268427</c:v>
                </c:pt>
                <c:pt idx="2">
                  <c:v>8327154</c:v>
                </c:pt>
                <c:pt idx="3">
                  <c:v>9591001</c:v>
                </c:pt>
                <c:pt idx="4">
                  <c:v>8996062</c:v>
                </c:pt>
                <c:pt idx="5">
                  <c:v>5689655</c:v>
                </c:pt>
                <c:pt idx="6">
                  <c:v>2389624</c:v>
                </c:pt>
                <c:pt idx="7">
                  <c:v>1767488</c:v>
                </c:pt>
              </c:numCache>
            </c:numRef>
          </c:yVal>
        </c:ser>
        <c:ser>
          <c:idx val="1"/>
          <c:order val="1"/>
          <c:tx>
            <c:strRef>
              <c:f>'L0637 Data'!$A$3</c:f>
              <c:strCache>
                <c:ptCount val="1"/>
                <c:pt idx="0">
                  <c:v>All Others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'L0637 Data'!$B$1:$I$1</c:f>
              <c:numCache>
                <c:formatCode>General</c:formatCode>
                <c:ptCount val="8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</c:numCache>
            </c:numRef>
          </c:xVal>
          <c:yVal>
            <c:numRef>
              <c:f>'L0637 Data'!$B$3:$I$3</c:f>
              <c:numCache>
                <c:formatCode>"$"#,##0</c:formatCode>
                <c:ptCount val="8"/>
                <c:pt idx="0">
                  <c:v>89517528</c:v>
                </c:pt>
                <c:pt idx="1">
                  <c:v>76315325</c:v>
                </c:pt>
                <c:pt idx="2">
                  <c:v>55327280</c:v>
                </c:pt>
                <c:pt idx="3">
                  <c:v>40654328</c:v>
                </c:pt>
                <c:pt idx="4">
                  <c:v>33111422</c:v>
                </c:pt>
                <c:pt idx="5">
                  <c:v>24523777</c:v>
                </c:pt>
                <c:pt idx="6">
                  <c:v>10470582</c:v>
                </c:pt>
                <c:pt idx="7">
                  <c:v>3560932</c:v>
                </c:pt>
              </c:numCache>
            </c:numRef>
          </c:yVal>
        </c:ser>
        <c:axId val="74270592"/>
        <c:axId val="74297344"/>
      </c:scatterChart>
      <c:valAx>
        <c:axId val="74270592"/>
        <c:scaling>
          <c:orientation val="minMax"/>
          <c:max val="2013"/>
          <c:min val="2006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*Medicare Provider</a:t>
                </a:r>
                <a:r>
                  <a:rPr lang="en-US" baseline="0"/>
                  <a:t> Codes 51, 52,53, 55, 56, 57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622644023801661E-2"/>
              <c:y val="0.93971508905804824"/>
            </c:manualLayout>
          </c:layout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297344"/>
        <c:crosses val="autoZero"/>
        <c:crossBetween val="midCat"/>
      </c:valAx>
      <c:valAx>
        <c:axId val="74297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Medicare</a:t>
                </a:r>
                <a:r>
                  <a:rPr lang="en-US" baseline="0"/>
                  <a:t> Allowed Charges</a:t>
                </a:r>
                <a:endParaRPr lang="en-US"/>
              </a:p>
            </c:rich>
          </c:tx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70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438150</xdr:colOff>
      <xdr:row>20</xdr:row>
      <xdr:rowOff>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161925</xdr:colOff>
      <xdr:row>21</xdr:row>
      <xdr:rowOff>19050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topLeftCell="A31" zoomScale="75" zoomScaleNormal="75" workbookViewId="0">
      <selection activeCell="G62" sqref="G62"/>
    </sheetView>
  </sheetViews>
  <sheetFormatPr defaultRowHeight="15"/>
  <cols>
    <col min="1" max="1" width="12.7109375" style="1" customWidth="1"/>
    <col min="2" max="2" width="12.7109375" style="2" customWidth="1"/>
    <col min="3" max="3" width="62.5703125" style="2" customWidth="1"/>
    <col min="4" max="4" width="15.85546875" style="3" customWidth="1"/>
    <col min="5" max="6" width="9.140625" style="1"/>
    <col min="7" max="7" width="16.5703125" style="1" customWidth="1"/>
    <col min="8" max="16384" width="9.140625" style="1"/>
  </cols>
  <sheetData>
    <row r="1" spans="1:10" ht="16.5" customHeight="1">
      <c r="A1" s="8" t="s">
        <v>76</v>
      </c>
    </row>
    <row r="4" spans="1:10" s="13" customFormat="1" ht="15.75">
      <c r="A4" s="10" t="s">
        <v>77</v>
      </c>
      <c r="B4" s="11"/>
      <c r="C4" s="11"/>
      <c r="D4" s="12"/>
    </row>
    <row r="5" spans="1:10" s="13" customFormat="1" ht="15.75">
      <c r="A5" s="10" t="s">
        <v>78</v>
      </c>
      <c r="B5" s="11"/>
      <c r="C5" s="11"/>
      <c r="D5" s="12"/>
    </row>
    <row r="6" spans="1:10" s="13" customFormat="1" ht="15.75">
      <c r="A6" s="10" t="s">
        <v>79</v>
      </c>
      <c r="B6" s="11"/>
      <c r="C6" s="11"/>
      <c r="D6" s="12"/>
    </row>
    <row r="7" spans="1:10">
      <c r="A7" s="9"/>
    </row>
    <row r="9" spans="1:10" s="5" customFormat="1" ht="30" thickBot="1">
      <c r="A9" s="19" t="s">
        <v>80</v>
      </c>
      <c r="B9" s="19" t="s">
        <v>82</v>
      </c>
      <c r="C9" s="19" t="s">
        <v>81</v>
      </c>
      <c r="D9" s="20" t="s">
        <v>132</v>
      </c>
      <c r="E9" s="14"/>
      <c r="F9" s="14"/>
      <c r="G9" s="14"/>
      <c r="H9" s="14"/>
      <c r="I9" s="14"/>
      <c r="J9" s="14"/>
    </row>
    <row r="10" spans="1:10" s="5" customFormat="1">
      <c r="B10" s="6"/>
      <c r="C10" s="6"/>
      <c r="D10" s="7"/>
      <c r="E10" s="17"/>
      <c r="F10" s="17"/>
      <c r="G10" s="17"/>
      <c r="H10" s="17"/>
      <c r="I10" s="15"/>
      <c r="J10" s="15"/>
    </row>
    <row r="11" spans="1:10">
      <c r="A11" s="4"/>
    </row>
    <row r="12" spans="1:10">
      <c r="A12" s="4" t="s">
        <v>53</v>
      </c>
      <c r="B12" s="4" t="s">
        <v>11</v>
      </c>
      <c r="C12" s="1" t="s">
        <v>57</v>
      </c>
      <c r="D12" s="3">
        <v>364765</v>
      </c>
    </row>
    <row r="13" spans="1:10">
      <c r="A13" s="4" t="s">
        <v>53</v>
      </c>
      <c r="B13" s="4" t="s">
        <v>12</v>
      </c>
      <c r="C13" s="1" t="s">
        <v>58</v>
      </c>
      <c r="D13" s="3">
        <v>61071</v>
      </c>
    </row>
    <row r="14" spans="1:10">
      <c r="A14" s="4" t="s">
        <v>53</v>
      </c>
      <c r="B14" s="4" t="s">
        <v>15</v>
      </c>
      <c r="C14" s="1" t="s">
        <v>59</v>
      </c>
      <c r="D14" s="3">
        <v>4968</v>
      </c>
    </row>
    <row r="15" spans="1:10">
      <c r="A15" s="4" t="s">
        <v>53</v>
      </c>
      <c r="B15" s="4" t="s">
        <v>16</v>
      </c>
      <c r="C15" s="1" t="s">
        <v>60</v>
      </c>
      <c r="D15" s="3">
        <v>26589</v>
      </c>
    </row>
    <row r="16" spans="1:10">
      <c r="A16" s="4" t="s">
        <v>53</v>
      </c>
      <c r="B16" s="4" t="s">
        <v>17</v>
      </c>
      <c r="C16" s="1" t="s">
        <v>61</v>
      </c>
      <c r="D16" s="3">
        <v>30653</v>
      </c>
    </row>
    <row r="17" spans="1:7">
      <c r="A17" s="4" t="s">
        <v>53</v>
      </c>
      <c r="B17" s="4" t="s">
        <v>18</v>
      </c>
      <c r="C17" s="1" t="s">
        <v>62</v>
      </c>
      <c r="D17" s="3">
        <v>98681</v>
      </c>
    </row>
    <row r="18" spans="1:7">
      <c r="A18" s="4" t="s">
        <v>53</v>
      </c>
      <c r="B18" s="4" t="s">
        <v>19</v>
      </c>
      <c r="C18" s="1" t="s">
        <v>63</v>
      </c>
      <c r="D18" s="3">
        <v>131043</v>
      </c>
    </row>
    <row r="19" spans="1:7">
      <c r="A19" s="4" t="s">
        <v>53</v>
      </c>
      <c r="B19" s="4" t="s">
        <v>46</v>
      </c>
      <c r="C19" s="1" t="s">
        <v>64</v>
      </c>
      <c r="D19" s="3">
        <v>403500</v>
      </c>
    </row>
    <row r="20" spans="1:7">
      <c r="A20" s="4" t="s">
        <v>53</v>
      </c>
      <c r="B20" s="4" t="s">
        <v>22</v>
      </c>
      <c r="C20" s="1" t="s">
        <v>66</v>
      </c>
      <c r="D20" s="3">
        <v>1088756</v>
      </c>
    </row>
    <row r="21" spans="1:7">
      <c r="A21" s="4" t="s">
        <v>53</v>
      </c>
      <c r="B21" s="4" t="s">
        <v>24</v>
      </c>
      <c r="C21" s="1" t="s">
        <v>67</v>
      </c>
      <c r="D21" s="3">
        <v>4864</v>
      </c>
    </row>
    <row r="22" spans="1:7">
      <c r="A22" s="4" t="s">
        <v>53</v>
      </c>
      <c r="B22" s="4" t="s">
        <v>26</v>
      </c>
      <c r="C22" s="1" t="s">
        <v>69</v>
      </c>
      <c r="D22" s="3">
        <v>376620</v>
      </c>
    </row>
    <row r="23" spans="1:7">
      <c r="A23" s="4" t="s">
        <v>53</v>
      </c>
      <c r="B23" s="4" t="s">
        <v>29</v>
      </c>
      <c r="C23" s="1" t="s">
        <v>70</v>
      </c>
      <c r="D23" s="3">
        <v>76563</v>
      </c>
    </row>
    <row r="24" spans="1:7" s="24" customFormat="1">
      <c r="A24" s="21" t="s">
        <v>53</v>
      </c>
      <c r="B24" s="21" t="s">
        <v>1</v>
      </c>
      <c r="C24" s="22" t="s">
        <v>133</v>
      </c>
      <c r="D24" s="23">
        <v>795938</v>
      </c>
      <c r="G24" s="25">
        <f>SUM(D24:D26,D28:D30)</f>
        <v>3673818</v>
      </c>
    </row>
    <row r="25" spans="1:7" s="24" customFormat="1">
      <c r="A25" s="21" t="s">
        <v>53</v>
      </c>
      <c r="B25" s="21" t="s">
        <v>2</v>
      </c>
      <c r="C25" s="24" t="s">
        <v>135</v>
      </c>
      <c r="D25" s="23">
        <v>169231</v>
      </c>
    </row>
    <row r="26" spans="1:7" s="24" customFormat="1">
      <c r="A26" s="21" t="s">
        <v>53</v>
      </c>
      <c r="B26" s="21" t="s">
        <v>3</v>
      </c>
      <c r="C26" s="22" t="s">
        <v>136</v>
      </c>
      <c r="D26" s="23">
        <v>1129635</v>
      </c>
    </row>
    <row r="27" spans="1:7">
      <c r="A27" s="4" t="s">
        <v>53</v>
      </c>
      <c r="B27" s="4" t="s">
        <v>4</v>
      </c>
      <c r="C27" s="16" t="s">
        <v>137</v>
      </c>
      <c r="D27" s="3">
        <v>9093442</v>
      </c>
    </row>
    <row r="28" spans="1:7" s="24" customFormat="1">
      <c r="A28" s="21" t="s">
        <v>53</v>
      </c>
      <c r="B28" s="21" t="s">
        <v>5</v>
      </c>
      <c r="C28" s="24" t="s">
        <v>71</v>
      </c>
      <c r="D28" s="23">
        <v>1054100</v>
      </c>
    </row>
    <row r="29" spans="1:7" s="24" customFormat="1">
      <c r="A29" s="21" t="s">
        <v>53</v>
      </c>
      <c r="B29" s="21" t="s">
        <v>6</v>
      </c>
      <c r="C29" s="24" t="s">
        <v>72</v>
      </c>
      <c r="D29" s="23">
        <v>496679</v>
      </c>
    </row>
    <row r="30" spans="1:7" s="24" customFormat="1">
      <c r="A30" s="21" t="s">
        <v>53</v>
      </c>
      <c r="B30" s="21" t="s">
        <v>32</v>
      </c>
      <c r="C30" s="24" t="s">
        <v>74</v>
      </c>
      <c r="D30" s="23">
        <v>28235</v>
      </c>
    </row>
    <row r="31" spans="1:7">
      <c r="A31" s="4" t="s">
        <v>53</v>
      </c>
      <c r="B31" s="4" t="s">
        <v>33</v>
      </c>
      <c r="C31" s="16" t="s">
        <v>138</v>
      </c>
      <c r="D31" s="3">
        <v>94563</v>
      </c>
    </row>
    <row r="32" spans="1:7">
      <c r="A32" s="4" t="s">
        <v>53</v>
      </c>
      <c r="B32" s="4" t="s">
        <v>34</v>
      </c>
      <c r="C32" s="16" t="s">
        <v>139</v>
      </c>
      <c r="D32" s="3">
        <v>102368</v>
      </c>
    </row>
    <row r="33" spans="1:7">
      <c r="A33" s="4" t="s">
        <v>53</v>
      </c>
      <c r="B33" s="4" t="s">
        <v>48</v>
      </c>
      <c r="C33" s="16" t="s">
        <v>141</v>
      </c>
      <c r="D33" s="3">
        <v>3227</v>
      </c>
      <c r="G33" s="18">
        <f>SUM(D12:D23,D27,D31:D41)</f>
        <v>12817793</v>
      </c>
    </row>
    <row r="34" spans="1:7">
      <c r="A34" s="4" t="s">
        <v>53</v>
      </c>
      <c r="B34" s="4" t="s">
        <v>35</v>
      </c>
      <c r="C34" s="16" t="s">
        <v>140</v>
      </c>
      <c r="D34" s="3">
        <v>831</v>
      </c>
    </row>
    <row r="35" spans="1:7">
      <c r="A35" s="4" t="s">
        <v>53</v>
      </c>
      <c r="B35" s="4" t="s">
        <v>36</v>
      </c>
      <c r="C35" s="1" t="s">
        <v>75</v>
      </c>
      <c r="D35" s="3">
        <v>149063</v>
      </c>
    </row>
    <row r="36" spans="1:7">
      <c r="A36" s="4" t="s">
        <v>53</v>
      </c>
      <c r="B36" s="4" t="s">
        <v>49</v>
      </c>
      <c r="C36" s="16" t="s">
        <v>142</v>
      </c>
      <c r="D36" s="3">
        <v>36245</v>
      </c>
      <c r="G36" s="18">
        <f>SUM(G24:G33)</f>
        <v>16491611</v>
      </c>
    </row>
    <row r="37" spans="1:7">
      <c r="A37" s="4" t="s">
        <v>53</v>
      </c>
      <c r="B37" s="4" t="s">
        <v>7</v>
      </c>
      <c r="C37" s="1" t="s">
        <v>73</v>
      </c>
      <c r="D37" s="3">
        <v>350537</v>
      </c>
    </row>
    <row r="38" spans="1:7">
      <c r="A38" s="4" t="s">
        <v>53</v>
      </c>
      <c r="B38" s="4" t="s">
        <v>40</v>
      </c>
      <c r="C38" s="16" t="s">
        <v>143</v>
      </c>
      <c r="D38" s="3">
        <v>9260</v>
      </c>
    </row>
    <row r="39" spans="1:7">
      <c r="A39" s="4" t="s">
        <v>53</v>
      </c>
      <c r="B39" s="4" t="s">
        <v>42</v>
      </c>
      <c r="C39" s="1" t="s">
        <v>146</v>
      </c>
      <c r="D39" s="3">
        <v>1652</v>
      </c>
    </row>
    <row r="40" spans="1:7">
      <c r="A40" s="4" t="s">
        <v>53</v>
      </c>
      <c r="B40" s="4" t="s">
        <v>8</v>
      </c>
      <c r="C40" s="1" t="s">
        <v>144</v>
      </c>
      <c r="D40" s="3">
        <v>128717</v>
      </c>
    </row>
    <row r="41" spans="1:7">
      <c r="A41" s="4" t="s">
        <v>53</v>
      </c>
      <c r="B41" s="4" t="s">
        <v>9</v>
      </c>
      <c r="C41" s="1" t="s">
        <v>147</v>
      </c>
      <c r="D41" s="3">
        <v>179815</v>
      </c>
    </row>
    <row r="42" spans="1:7">
      <c r="A42" s="4"/>
      <c r="C42" s="2" t="s">
        <v>130</v>
      </c>
      <c r="D42" s="3">
        <f>SUM(D12:D41)</f>
        <v>16491611</v>
      </c>
    </row>
    <row r="43" spans="1:7">
      <c r="A43" s="4"/>
    </row>
    <row r="44" spans="1:7">
      <c r="A44" s="4"/>
    </row>
    <row r="45" spans="1:7">
      <c r="A45" s="4" t="s">
        <v>55</v>
      </c>
      <c r="B45" s="4" t="s">
        <v>11</v>
      </c>
      <c r="C45" s="1" t="s">
        <v>57</v>
      </c>
      <c r="D45" s="3">
        <v>6247</v>
      </c>
    </row>
    <row r="46" spans="1:7">
      <c r="A46" s="4" t="s">
        <v>55</v>
      </c>
      <c r="B46" s="4" t="s">
        <v>15</v>
      </c>
      <c r="C46" s="1" t="s">
        <v>59</v>
      </c>
      <c r="D46" s="3">
        <v>3306</v>
      </c>
    </row>
    <row r="47" spans="1:7">
      <c r="A47" s="4" t="s">
        <v>55</v>
      </c>
      <c r="B47" s="4" t="s">
        <v>16</v>
      </c>
      <c r="C47" s="1" t="s">
        <v>60</v>
      </c>
      <c r="D47" s="3">
        <v>4289</v>
      </c>
    </row>
    <row r="48" spans="1:7">
      <c r="A48" s="4" t="s">
        <v>55</v>
      </c>
      <c r="B48" s="4" t="s">
        <v>18</v>
      </c>
      <c r="C48" s="1" t="s">
        <v>62</v>
      </c>
      <c r="D48" s="3">
        <v>8544</v>
      </c>
    </row>
    <row r="49" spans="1:7">
      <c r="A49" s="4" t="s">
        <v>55</v>
      </c>
      <c r="B49" s="4" t="s">
        <v>19</v>
      </c>
      <c r="C49" s="1" t="s">
        <v>63</v>
      </c>
      <c r="D49" s="3">
        <v>131643</v>
      </c>
    </row>
    <row r="50" spans="1:7">
      <c r="A50" s="4" t="s">
        <v>55</v>
      </c>
      <c r="B50" s="4" t="s">
        <v>46</v>
      </c>
      <c r="C50" s="1" t="s">
        <v>64</v>
      </c>
      <c r="D50" s="3">
        <v>388863</v>
      </c>
    </row>
    <row r="51" spans="1:7">
      <c r="A51" s="4" t="s">
        <v>55</v>
      </c>
      <c r="B51" s="4" t="s">
        <v>22</v>
      </c>
      <c r="C51" s="1" t="s">
        <v>66</v>
      </c>
      <c r="D51" s="3">
        <v>654019</v>
      </c>
    </row>
    <row r="52" spans="1:7">
      <c r="A52" s="4" t="s">
        <v>55</v>
      </c>
      <c r="B52" s="4" t="s">
        <v>24</v>
      </c>
      <c r="C52" s="1" t="s">
        <v>67</v>
      </c>
      <c r="D52" s="3">
        <v>51052</v>
      </c>
    </row>
    <row r="53" spans="1:7">
      <c r="A53" s="4" t="s">
        <v>55</v>
      </c>
      <c r="B53" s="4" t="s">
        <v>26</v>
      </c>
      <c r="C53" s="1" t="s">
        <v>69</v>
      </c>
      <c r="D53" s="3">
        <v>30308</v>
      </c>
    </row>
    <row r="54" spans="1:7">
      <c r="A54" s="4" t="s">
        <v>55</v>
      </c>
      <c r="B54" s="4" t="s">
        <v>29</v>
      </c>
      <c r="C54" s="1" t="s">
        <v>70</v>
      </c>
      <c r="D54" s="3">
        <v>178397</v>
      </c>
    </row>
    <row r="55" spans="1:7" s="24" customFormat="1">
      <c r="A55" s="21" t="s">
        <v>55</v>
      </c>
      <c r="B55" s="21" t="s">
        <v>1</v>
      </c>
      <c r="C55" s="22" t="s">
        <v>133</v>
      </c>
      <c r="D55" s="23">
        <v>454421</v>
      </c>
      <c r="G55" s="25">
        <f>SUM(D55:D57,D59:D60)</f>
        <v>1767488</v>
      </c>
    </row>
    <row r="56" spans="1:7" s="24" customFormat="1">
      <c r="A56" s="21" t="s">
        <v>55</v>
      </c>
      <c r="B56" s="21" t="s">
        <v>2</v>
      </c>
      <c r="C56" s="24" t="s">
        <v>135</v>
      </c>
      <c r="D56" s="23">
        <v>58534</v>
      </c>
    </row>
    <row r="57" spans="1:7" s="24" customFormat="1">
      <c r="A57" s="21" t="s">
        <v>55</v>
      </c>
      <c r="B57" s="21" t="s">
        <v>3</v>
      </c>
      <c r="C57" s="22" t="s">
        <v>136</v>
      </c>
      <c r="D57" s="23">
        <v>266283</v>
      </c>
    </row>
    <row r="58" spans="1:7">
      <c r="A58" s="4" t="s">
        <v>55</v>
      </c>
      <c r="B58" s="4" t="s">
        <v>4</v>
      </c>
      <c r="C58" s="16" t="s">
        <v>137</v>
      </c>
      <c r="D58" s="3">
        <v>1734262</v>
      </c>
    </row>
    <row r="59" spans="1:7" s="24" customFormat="1">
      <c r="A59" s="21" t="s">
        <v>55</v>
      </c>
      <c r="B59" s="21" t="s">
        <v>5</v>
      </c>
      <c r="C59" s="24" t="s">
        <v>71</v>
      </c>
      <c r="D59" s="23">
        <v>814043</v>
      </c>
    </row>
    <row r="60" spans="1:7" s="24" customFormat="1">
      <c r="A60" s="21" t="s">
        <v>55</v>
      </c>
      <c r="B60" s="21" t="s">
        <v>6</v>
      </c>
      <c r="C60" s="24" t="s">
        <v>72</v>
      </c>
      <c r="D60" s="23">
        <v>174207</v>
      </c>
    </row>
    <row r="61" spans="1:7">
      <c r="A61" s="4" t="s">
        <v>55</v>
      </c>
      <c r="B61" s="4" t="s">
        <v>34</v>
      </c>
      <c r="C61" s="16" t="s">
        <v>139</v>
      </c>
      <c r="D61" s="3">
        <v>17912</v>
      </c>
    </row>
    <row r="62" spans="1:7">
      <c r="A62" s="4" t="s">
        <v>55</v>
      </c>
      <c r="B62" s="4" t="s">
        <v>36</v>
      </c>
      <c r="C62" s="1" t="s">
        <v>75</v>
      </c>
      <c r="D62" s="3">
        <v>104731</v>
      </c>
      <c r="G62" s="18">
        <f>SUM(D45:D54,D58,D61:D67)</f>
        <v>3560932</v>
      </c>
    </row>
    <row r="63" spans="1:7">
      <c r="A63" s="4" t="s">
        <v>55</v>
      </c>
      <c r="B63" s="4" t="s">
        <v>49</v>
      </c>
      <c r="C63" s="16" t="s">
        <v>142</v>
      </c>
      <c r="D63" s="3">
        <v>4416</v>
      </c>
    </row>
    <row r="64" spans="1:7">
      <c r="A64" s="4" t="s">
        <v>55</v>
      </c>
      <c r="B64" s="4" t="s">
        <v>7</v>
      </c>
      <c r="C64" s="1" t="s">
        <v>73</v>
      </c>
      <c r="D64" s="3">
        <v>8898</v>
      </c>
    </row>
    <row r="65" spans="1:7">
      <c r="A65" s="4" t="s">
        <v>55</v>
      </c>
      <c r="B65" s="4" t="s">
        <v>42</v>
      </c>
      <c r="C65" s="1" t="s">
        <v>146</v>
      </c>
      <c r="D65" s="3">
        <v>4221</v>
      </c>
    </row>
    <row r="66" spans="1:7">
      <c r="A66" s="4" t="s">
        <v>55</v>
      </c>
      <c r="B66" s="4" t="s">
        <v>8</v>
      </c>
      <c r="C66" s="1" t="s">
        <v>144</v>
      </c>
      <c r="D66" s="3">
        <v>31596</v>
      </c>
      <c r="G66" s="18">
        <f>SUM(G55:G62)</f>
        <v>5328420</v>
      </c>
    </row>
    <row r="67" spans="1:7">
      <c r="A67" s="4" t="s">
        <v>55</v>
      </c>
      <c r="B67" s="4" t="s">
        <v>9</v>
      </c>
      <c r="C67" s="1" t="s">
        <v>147</v>
      </c>
      <c r="D67" s="3">
        <v>198228</v>
      </c>
    </row>
    <row r="68" spans="1:7">
      <c r="A68" s="4"/>
      <c r="C68" s="2" t="s">
        <v>130</v>
      </c>
      <c r="D68" s="3">
        <f>SUM(D45:D67)</f>
        <v>5328420</v>
      </c>
    </row>
    <row r="69" spans="1:7">
      <c r="A69" s="4"/>
    </row>
  </sheetData>
  <phoneticPr fontId="0" type="noConversion"/>
  <pageMargins left="0.7" right="0.7" top="0.75" bottom="0.75" header="0.3" footer="0.3"/>
  <pageSetup scale="36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P12" sqref="P12"/>
    </sheetView>
  </sheetViews>
  <sheetFormatPr defaultRowHeight="15"/>
  <cols>
    <col min="1" max="1" width="11" customWidth="1"/>
    <col min="2" max="2" width="11.140625" bestFit="1" customWidth="1"/>
    <col min="3" max="3" width="15.140625" customWidth="1"/>
    <col min="4" max="4" width="14.28515625" customWidth="1"/>
    <col min="5" max="6" width="11.140625" bestFit="1" customWidth="1"/>
    <col min="7" max="7" width="13.140625" customWidth="1"/>
    <col min="8" max="8" width="17.28515625" customWidth="1"/>
    <col min="9" max="9" width="13.5703125" customWidth="1"/>
  </cols>
  <sheetData>
    <row r="1" spans="1:9">
      <c r="B1">
        <v>2013</v>
      </c>
      <c r="C1">
        <v>2012</v>
      </c>
      <c r="D1">
        <v>2011</v>
      </c>
      <c r="E1">
        <v>2010</v>
      </c>
      <c r="F1">
        <v>2009</v>
      </c>
      <c r="G1">
        <v>2008</v>
      </c>
      <c r="H1">
        <v>2007</v>
      </c>
      <c r="I1">
        <v>2006</v>
      </c>
    </row>
    <row r="2" spans="1:9">
      <c r="A2" t="s">
        <v>245</v>
      </c>
      <c r="B2" s="27">
        <v>9859898</v>
      </c>
      <c r="C2" s="27">
        <v>12268427</v>
      </c>
      <c r="D2" s="27">
        <v>8327154</v>
      </c>
      <c r="E2" s="27">
        <v>9591001</v>
      </c>
      <c r="F2" s="27">
        <v>8996062</v>
      </c>
      <c r="G2" s="27">
        <v>5689655</v>
      </c>
      <c r="H2" s="27">
        <v>2389624</v>
      </c>
      <c r="I2" s="27">
        <v>1767488</v>
      </c>
    </row>
    <row r="3" spans="1:9">
      <c r="A3" t="s">
        <v>246</v>
      </c>
      <c r="B3" s="27">
        <v>89517528</v>
      </c>
      <c r="C3" s="27">
        <v>76315325</v>
      </c>
      <c r="D3" s="27">
        <v>55327280</v>
      </c>
      <c r="E3" s="27">
        <v>40654328</v>
      </c>
      <c r="F3" s="27">
        <v>33111422</v>
      </c>
      <c r="G3" s="27">
        <v>24523777</v>
      </c>
      <c r="H3" s="27">
        <v>10470582</v>
      </c>
      <c r="I3" s="18">
        <v>3560932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topLeftCell="A13" workbookViewId="0">
      <selection activeCell="G35" sqref="G35:G36"/>
    </sheetView>
  </sheetViews>
  <sheetFormatPr defaultRowHeight="15"/>
  <cols>
    <col min="3" max="3" width="35.28515625" customWidth="1"/>
    <col min="4" max="4" width="23" customWidth="1"/>
    <col min="7" max="7" width="11.140625" bestFit="1" customWidth="1"/>
  </cols>
  <sheetData>
    <row r="1" spans="1:7" ht="30" thickBot="1">
      <c r="A1" s="19" t="s">
        <v>80</v>
      </c>
      <c r="B1" s="19" t="s">
        <v>82</v>
      </c>
      <c r="C1" s="19" t="s">
        <v>81</v>
      </c>
      <c r="D1" s="20" t="s">
        <v>132</v>
      </c>
    </row>
    <row r="2" spans="1:7">
      <c r="A2" s="26" t="s">
        <v>53</v>
      </c>
      <c r="B2" s="26" t="s">
        <v>11</v>
      </c>
      <c r="C2" t="s">
        <v>57</v>
      </c>
      <c r="D2" s="27">
        <v>314416</v>
      </c>
    </row>
    <row r="3" spans="1:7">
      <c r="A3" s="26" t="s">
        <v>53</v>
      </c>
      <c r="B3" s="26" t="s">
        <v>12</v>
      </c>
      <c r="C3" t="s">
        <v>58</v>
      </c>
      <c r="D3" s="27">
        <v>52120</v>
      </c>
      <c r="F3" t="s">
        <v>248</v>
      </c>
      <c r="G3" s="27">
        <f>SUM(D15:D17,D19:D21)</f>
        <v>5596985</v>
      </c>
    </row>
    <row r="4" spans="1:7">
      <c r="A4" s="26" t="s">
        <v>53</v>
      </c>
      <c r="B4" s="26" t="s">
        <v>15</v>
      </c>
      <c r="C4" t="s">
        <v>59</v>
      </c>
      <c r="D4" s="27">
        <v>16715</v>
      </c>
      <c r="F4" t="s">
        <v>249</v>
      </c>
      <c r="G4" s="27">
        <f>SUM(D2:D14,D18,D22:D32)</f>
        <v>24249928</v>
      </c>
    </row>
    <row r="5" spans="1:7">
      <c r="A5" s="26" t="s">
        <v>53</v>
      </c>
      <c r="B5" s="26" t="s">
        <v>16</v>
      </c>
      <c r="C5" t="s">
        <v>60</v>
      </c>
      <c r="D5" s="27">
        <v>36243</v>
      </c>
      <c r="G5" s="27">
        <f>SUM(G3:G4)</f>
        <v>29846913</v>
      </c>
    </row>
    <row r="6" spans="1:7">
      <c r="A6" s="26" t="s">
        <v>53</v>
      </c>
      <c r="B6" s="26" t="s">
        <v>17</v>
      </c>
      <c r="C6" t="s">
        <v>61</v>
      </c>
      <c r="D6" s="27">
        <v>35958</v>
      </c>
    </row>
    <row r="7" spans="1:7">
      <c r="A7" s="26" t="s">
        <v>53</v>
      </c>
      <c r="B7" s="26" t="s">
        <v>18</v>
      </c>
      <c r="C7" t="s">
        <v>62</v>
      </c>
      <c r="D7" s="27">
        <v>77847</v>
      </c>
    </row>
    <row r="8" spans="1:7">
      <c r="A8" s="26" t="s">
        <v>53</v>
      </c>
      <c r="B8" s="26" t="s">
        <v>19</v>
      </c>
      <c r="C8" t="s">
        <v>63</v>
      </c>
      <c r="D8" s="27">
        <v>136699</v>
      </c>
    </row>
    <row r="9" spans="1:7">
      <c r="A9" s="26" t="s">
        <v>53</v>
      </c>
      <c r="B9" s="26" t="s">
        <v>46</v>
      </c>
      <c r="C9" t="s">
        <v>64</v>
      </c>
      <c r="D9" s="27">
        <v>268150</v>
      </c>
    </row>
    <row r="10" spans="1:7">
      <c r="A10" s="26" t="s">
        <v>53</v>
      </c>
      <c r="B10" s="26" t="s">
        <v>22</v>
      </c>
      <c r="C10" t="s">
        <v>66</v>
      </c>
      <c r="D10" s="27">
        <v>1371025</v>
      </c>
    </row>
    <row r="11" spans="1:7">
      <c r="A11" s="26" t="s">
        <v>53</v>
      </c>
      <c r="B11" s="26" t="s">
        <v>24</v>
      </c>
      <c r="C11" t="s">
        <v>67</v>
      </c>
      <c r="D11" s="27">
        <v>6756</v>
      </c>
    </row>
    <row r="12" spans="1:7">
      <c r="A12" s="26" t="s">
        <v>53</v>
      </c>
      <c r="B12" s="26" t="s">
        <v>26</v>
      </c>
      <c r="C12" t="s">
        <v>69</v>
      </c>
      <c r="D12" s="27">
        <v>528118</v>
      </c>
    </row>
    <row r="13" spans="1:7">
      <c r="A13" s="26" t="s">
        <v>53</v>
      </c>
      <c r="B13" s="28" t="s">
        <v>28</v>
      </c>
      <c r="C13" s="29" t="s">
        <v>148</v>
      </c>
      <c r="D13" s="27">
        <v>1724</v>
      </c>
    </row>
    <row r="14" spans="1:7">
      <c r="A14" s="26" t="s">
        <v>53</v>
      </c>
      <c r="B14" s="26" t="s">
        <v>29</v>
      </c>
      <c r="C14" t="s">
        <v>70</v>
      </c>
      <c r="D14" s="27">
        <v>52035</v>
      </c>
    </row>
    <row r="15" spans="1:7">
      <c r="A15" s="26" t="s">
        <v>53</v>
      </c>
      <c r="B15" s="28" t="s">
        <v>1</v>
      </c>
      <c r="C15" s="29" t="s">
        <v>133</v>
      </c>
      <c r="D15" s="27">
        <v>849568</v>
      </c>
    </row>
    <row r="16" spans="1:7">
      <c r="A16" s="26" t="s">
        <v>53</v>
      </c>
      <c r="B16" s="28" t="s">
        <v>2</v>
      </c>
      <c r="C16" s="29" t="s">
        <v>134</v>
      </c>
      <c r="D16" s="27">
        <v>156657</v>
      </c>
    </row>
    <row r="17" spans="1:4">
      <c r="A17" s="26" t="s">
        <v>53</v>
      </c>
      <c r="B17" s="28" t="s">
        <v>3</v>
      </c>
      <c r="C17" s="29" t="s">
        <v>136</v>
      </c>
      <c r="D17" s="27">
        <v>2929922</v>
      </c>
    </row>
    <row r="18" spans="1:4">
      <c r="A18" s="26" t="s">
        <v>53</v>
      </c>
      <c r="B18" s="28" t="s">
        <v>4</v>
      </c>
      <c r="C18" s="29" t="s">
        <v>137</v>
      </c>
      <c r="D18" s="27">
        <v>20445771</v>
      </c>
    </row>
    <row r="19" spans="1:4">
      <c r="A19" s="26" t="s">
        <v>53</v>
      </c>
      <c r="B19" s="26" t="s">
        <v>5</v>
      </c>
      <c r="C19" t="s">
        <v>71</v>
      </c>
      <c r="D19" s="27">
        <v>947907</v>
      </c>
    </row>
    <row r="20" spans="1:4">
      <c r="A20" s="26" t="s">
        <v>53</v>
      </c>
      <c r="B20" s="26" t="s">
        <v>6</v>
      </c>
      <c r="C20" t="s">
        <v>72</v>
      </c>
      <c r="D20" s="27">
        <v>645463</v>
      </c>
    </row>
    <row r="21" spans="1:4">
      <c r="A21" s="26" t="s">
        <v>53</v>
      </c>
      <c r="B21" s="26" t="s">
        <v>32</v>
      </c>
      <c r="C21" t="s">
        <v>149</v>
      </c>
      <c r="D21" s="27">
        <v>67468</v>
      </c>
    </row>
    <row r="22" spans="1:4">
      <c r="A22" s="26" t="s">
        <v>53</v>
      </c>
      <c r="B22" s="28" t="s">
        <v>33</v>
      </c>
      <c r="C22" s="29" t="s">
        <v>138</v>
      </c>
      <c r="D22" s="27">
        <v>7060</v>
      </c>
    </row>
    <row r="23" spans="1:4">
      <c r="A23" s="26" t="s">
        <v>53</v>
      </c>
      <c r="B23" s="28" t="s">
        <v>34</v>
      </c>
      <c r="C23" s="29" t="s">
        <v>139</v>
      </c>
      <c r="D23" s="27">
        <v>284886</v>
      </c>
    </row>
    <row r="24" spans="1:4">
      <c r="A24" s="26" t="s">
        <v>53</v>
      </c>
      <c r="B24" s="28" t="s">
        <v>35</v>
      </c>
      <c r="C24" s="29" t="s">
        <v>140</v>
      </c>
      <c r="D24" s="27">
        <v>1682</v>
      </c>
    </row>
    <row r="25" spans="1:4">
      <c r="A25" s="26" t="s">
        <v>53</v>
      </c>
      <c r="B25" s="26" t="s">
        <v>36</v>
      </c>
      <c r="C25" t="s">
        <v>150</v>
      </c>
      <c r="D25" s="27">
        <v>84389</v>
      </c>
    </row>
    <row r="26" spans="1:4">
      <c r="A26" s="26" t="s">
        <v>53</v>
      </c>
      <c r="B26" s="28" t="s">
        <v>49</v>
      </c>
      <c r="C26" s="29" t="s">
        <v>142</v>
      </c>
      <c r="D26" s="27">
        <v>49400</v>
      </c>
    </row>
    <row r="27" spans="1:4">
      <c r="A27" s="26" t="s">
        <v>53</v>
      </c>
      <c r="B27" s="26" t="s">
        <v>7</v>
      </c>
      <c r="C27" t="s">
        <v>73</v>
      </c>
      <c r="D27" s="27">
        <v>155675</v>
      </c>
    </row>
    <row r="28" spans="1:4">
      <c r="A28" s="26" t="s">
        <v>53</v>
      </c>
      <c r="B28" s="26" t="s">
        <v>40</v>
      </c>
      <c r="C28" s="29" t="s">
        <v>143</v>
      </c>
      <c r="D28" s="27">
        <v>8944</v>
      </c>
    </row>
    <row r="29" spans="1:4">
      <c r="A29" s="26" t="s">
        <v>53</v>
      </c>
      <c r="B29" s="26" t="s">
        <v>41</v>
      </c>
      <c r="C29" t="s">
        <v>145</v>
      </c>
      <c r="D29" s="27">
        <v>841</v>
      </c>
    </row>
    <row r="30" spans="1:4">
      <c r="A30" s="26" t="s">
        <v>53</v>
      </c>
      <c r="B30" s="26" t="s">
        <v>42</v>
      </c>
      <c r="C30" t="s">
        <v>146</v>
      </c>
      <c r="D30" s="27">
        <v>4333</v>
      </c>
    </row>
    <row r="31" spans="1:4">
      <c r="A31" s="26" t="s">
        <v>53</v>
      </c>
      <c r="B31" s="26" t="s">
        <v>8</v>
      </c>
      <c r="C31" t="s">
        <v>144</v>
      </c>
      <c r="D31" s="27">
        <v>220027</v>
      </c>
    </row>
    <row r="32" spans="1:4">
      <c r="A32" s="26" t="s">
        <v>53</v>
      </c>
      <c r="B32" s="26" t="s">
        <v>9</v>
      </c>
      <c r="C32" t="s">
        <v>147</v>
      </c>
      <c r="D32" s="30">
        <v>89114</v>
      </c>
    </row>
    <row r="33" spans="1:7">
      <c r="A33" s="31"/>
      <c r="B33" s="31"/>
      <c r="C33" s="32" t="s">
        <v>151</v>
      </c>
      <c r="D33" s="33">
        <v>29846913</v>
      </c>
    </row>
    <row r="35" spans="1:7">
      <c r="A35" s="26" t="s">
        <v>55</v>
      </c>
      <c r="B35" s="26" t="s">
        <v>11</v>
      </c>
      <c r="C35" t="s">
        <v>57</v>
      </c>
      <c r="D35" s="27">
        <v>447010</v>
      </c>
      <c r="F35" t="s">
        <v>245</v>
      </c>
      <c r="G35" s="27">
        <f>SUM(D49:D51,D53:D55)</f>
        <v>2389624</v>
      </c>
    </row>
    <row r="36" spans="1:7">
      <c r="A36" s="26" t="s">
        <v>55</v>
      </c>
      <c r="B36" s="26" t="s">
        <v>12</v>
      </c>
      <c r="C36" t="s">
        <v>58</v>
      </c>
      <c r="D36" s="27">
        <v>36005</v>
      </c>
      <c r="F36" t="s">
        <v>249</v>
      </c>
      <c r="G36" s="27">
        <f>SUM(D35:D48,D52,D56:D64)</f>
        <v>10470582</v>
      </c>
    </row>
    <row r="37" spans="1:7">
      <c r="A37" s="26" t="s">
        <v>55</v>
      </c>
      <c r="B37" s="26" t="s">
        <v>15</v>
      </c>
      <c r="C37" t="s">
        <v>59</v>
      </c>
      <c r="D37" s="27">
        <v>5747</v>
      </c>
      <c r="G37" s="27">
        <f>SUM(G35:G36)</f>
        <v>12860206</v>
      </c>
    </row>
    <row r="38" spans="1:7">
      <c r="A38" s="26" t="s">
        <v>55</v>
      </c>
      <c r="B38" s="26" t="s">
        <v>16</v>
      </c>
      <c r="C38" t="s">
        <v>60</v>
      </c>
      <c r="D38" s="27">
        <v>21015</v>
      </c>
    </row>
    <row r="39" spans="1:7">
      <c r="A39" s="26" t="s">
        <v>55</v>
      </c>
      <c r="B39" s="26" t="s">
        <v>18</v>
      </c>
      <c r="C39" t="s">
        <v>62</v>
      </c>
      <c r="D39" s="27">
        <v>15779</v>
      </c>
    </row>
    <row r="40" spans="1:7">
      <c r="A40" s="26" t="s">
        <v>55</v>
      </c>
      <c r="B40" s="26" t="s">
        <v>19</v>
      </c>
      <c r="C40" t="s">
        <v>63</v>
      </c>
      <c r="D40" s="27">
        <v>211481</v>
      </c>
    </row>
    <row r="41" spans="1:7">
      <c r="A41" s="26" t="s">
        <v>55</v>
      </c>
      <c r="B41" s="26" t="s">
        <v>46</v>
      </c>
      <c r="C41" t="s">
        <v>64</v>
      </c>
      <c r="D41" s="27">
        <v>586276</v>
      </c>
    </row>
    <row r="42" spans="1:7">
      <c r="A42" s="26" t="s">
        <v>55</v>
      </c>
      <c r="B42" s="26" t="s">
        <v>21</v>
      </c>
      <c r="C42" t="s">
        <v>65</v>
      </c>
      <c r="D42" s="27">
        <v>880</v>
      </c>
    </row>
    <row r="43" spans="1:7">
      <c r="A43" s="26" t="s">
        <v>55</v>
      </c>
      <c r="B43" s="26" t="s">
        <v>22</v>
      </c>
      <c r="C43" t="s">
        <v>66</v>
      </c>
      <c r="D43" s="27">
        <v>1313516</v>
      </c>
    </row>
    <row r="44" spans="1:7">
      <c r="A44" s="26" t="s">
        <v>55</v>
      </c>
      <c r="B44" s="26" t="s">
        <v>24</v>
      </c>
      <c r="C44" t="s">
        <v>67</v>
      </c>
      <c r="D44" s="27">
        <v>90261</v>
      </c>
    </row>
    <row r="45" spans="1:7">
      <c r="A45" s="26" t="s">
        <v>55</v>
      </c>
      <c r="B45" s="26" t="s">
        <v>0</v>
      </c>
      <c r="C45" t="s">
        <v>68</v>
      </c>
      <c r="D45" s="27">
        <v>1149</v>
      </c>
    </row>
    <row r="46" spans="1:7">
      <c r="A46" s="26" t="s">
        <v>55</v>
      </c>
      <c r="B46" s="26" t="s">
        <v>26</v>
      </c>
      <c r="C46" t="s">
        <v>69</v>
      </c>
      <c r="D46" s="27">
        <v>380969</v>
      </c>
    </row>
    <row r="47" spans="1:7">
      <c r="A47" s="26" t="s">
        <v>55</v>
      </c>
      <c r="B47" s="28" t="s">
        <v>28</v>
      </c>
      <c r="C47" s="29" t="s">
        <v>148</v>
      </c>
      <c r="D47" s="27">
        <v>1088</v>
      </c>
    </row>
    <row r="48" spans="1:7">
      <c r="A48" s="26" t="s">
        <v>55</v>
      </c>
      <c r="B48" s="26" t="s">
        <v>29</v>
      </c>
      <c r="C48" t="s">
        <v>70</v>
      </c>
      <c r="D48" s="27">
        <v>11162</v>
      </c>
    </row>
    <row r="49" spans="1:4">
      <c r="A49" s="26" t="s">
        <v>55</v>
      </c>
      <c r="B49" s="28" t="s">
        <v>1</v>
      </c>
      <c r="C49" s="29" t="s">
        <v>133</v>
      </c>
      <c r="D49" s="27">
        <v>725111</v>
      </c>
    </row>
    <row r="50" spans="1:4">
      <c r="A50" s="26" t="s">
        <v>55</v>
      </c>
      <c r="B50" s="28" t="s">
        <v>2</v>
      </c>
      <c r="C50" s="29" t="s">
        <v>134</v>
      </c>
      <c r="D50" s="27">
        <v>84821</v>
      </c>
    </row>
    <row r="51" spans="1:4">
      <c r="A51" s="26" t="s">
        <v>55</v>
      </c>
      <c r="B51" s="28" t="s">
        <v>3</v>
      </c>
      <c r="C51" s="29" t="s">
        <v>136</v>
      </c>
      <c r="D51" s="27">
        <v>365607</v>
      </c>
    </row>
    <row r="52" spans="1:4">
      <c r="A52" s="26" t="s">
        <v>55</v>
      </c>
      <c r="B52" s="28" t="s">
        <v>4</v>
      </c>
      <c r="C52" s="29" t="s">
        <v>137</v>
      </c>
      <c r="D52" s="27">
        <v>5758262</v>
      </c>
    </row>
    <row r="53" spans="1:4">
      <c r="A53" s="26" t="s">
        <v>55</v>
      </c>
      <c r="B53" s="26" t="s">
        <v>5</v>
      </c>
      <c r="C53" t="s">
        <v>71</v>
      </c>
      <c r="D53" s="27">
        <v>863693</v>
      </c>
    </row>
    <row r="54" spans="1:4">
      <c r="A54" s="26" t="s">
        <v>55</v>
      </c>
      <c r="B54" s="26" t="s">
        <v>6</v>
      </c>
      <c r="C54" t="s">
        <v>72</v>
      </c>
      <c r="D54" s="27">
        <v>308065</v>
      </c>
    </row>
    <row r="55" spans="1:4">
      <c r="A55" s="26" t="s">
        <v>55</v>
      </c>
      <c r="B55" s="26" t="s">
        <v>32</v>
      </c>
      <c r="C55" t="s">
        <v>149</v>
      </c>
      <c r="D55" s="27">
        <v>42327</v>
      </c>
    </row>
    <row r="56" spans="1:4">
      <c r="A56" s="26" t="s">
        <v>55</v>
      </c>
      <c r="B56" s="28" t="s">
        <v>33</v>
      </c>
      <c r="C56" s="29" t="s">
        <v>138</v>
      </c>
      <c r="D56" s="27">
        <v>176020</v>
      </c>
    </row>
    <row r="57" spans="1:4">
      <c r="A57" s="26" t="s">
        <v>55</v>
      </c>
      <c r="B57" s="28" t="s">
        <v>34</v>
      </c>
      <c r="C57" s="29" t="s">
        <v>139</v>
      </c>
      <c r="D57" s="27">
        <v>216863</v>
      </c>
    </row>
    <row r="58" spans="1:4">
      <c r="A58" s="26" t="s">
        <v>55</v>
      </c>
      <c r="B58" s="26" t="s">
        <v>36</v>
      </c>
      <c r="C58" t="s">
        <v>150</v>
      </c>
      <c r="D58" s="27">
        <v>293946</v>
      </c>
    </row>
    <row r="59" spans="1:4">
      <c r="A59" s="26" t="s">
        <v>55</v>
      </c>
      <c r="B59" s="28" t="s">
        <v>49</v>
      </c>
      <c r="C59" s="29" t="s">
        <v>142</v>
      </c>
      <c r="D59" s="27">
        <v>93903</v>
      </c>
    </row>
    <row r="60" spans="1:4">
      <c r="A60" s="26" t="s">
        <v>55</v>
      </c>
      <c r="B60" s="26" t="s">
        <v>7</v>
      </c>
      <c r="C60" t="s">
        <v>73</v>
      </c>
      <c r="D60" s="27">
        <v>496839</v>
      </c>
    </row>
    <row r="61" spans="1:4">
      <c r="A61" s="26" t="s">
        <v>55</v>
      </c>
      <c r="B61" s="26" t="s">
        <v>40</v>
      </c>
      <c r="C61" s="29" t="s">
        <v>143</v>
      </c>
      <c r="D61" s="27">
        <v>3448</v>
      </c>
    </row>
    <row r="62" spans="1:4">
      <c r="A62" s="26" t="s">
        <v>55</v>
      </c>
      <c r="B62" s="26" t="s">
        <v>42</v>
      </c>
      <c r="C62" t="s">
        <v>146</v>
      </c>
      <c r="D62" s="27">
        <v>1700</v>
      </c>
    </row>
    <row r="63" spans="1:4">
      <c r="A63" s="26" t="s">
        <v>55</v>
      </c>
      <c r="B63" s="26" t="s">
        <v>8</v>
      </c>
      <c r="C63" t="s">
        <v>144</v>
      </c>
      <c r="D63" s="27">
        <v>175788</v>
      </c>
    </row>
    <row r="64" spans="1:4">
      <c r="A64" s="26" t="s">
        <v>55</v>
      </c>
      <c r="B64" s="26" t="s">
        <v>9</v>
      </c>
      <c r="C64" t="s">
        <v>147</v>
      </c>
      <c r="D64" s="30">
        <v>131475</v>
      </c>
    </row>
    <row r="65" spans="1:4">
      <c r="A65" s="31"/>
      <c r="B65" s="31"/>
      <c r="C65" s="32" t="s">
        <v>151</v>
      </c>
      <c r="D65" s="33">
        <v>12860206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7"/>
  <sheetViews>
    <sheetView topLeftCell="A16" workbookViewId="0">
      <selection activeCell="G32" sqref="G32:G33"/>
    </sheetView>
  </sheetViews>
  <sheetFormatPr defaultRowHeight="15"/>
  <cols>
    <col min="3" max="3" width="34.140625" customWidth="1"/>
    <col min="4" max="4" width="21.28515625" customWidth="1"/>
    <col min="7" max="7" width="11.140625" bestFit="1" customWidth="1"/>
  </cols>
  <sheetData>
    <row r="1" spans="1:7">
      <c r="A1" t="s">
        <v>53</v>
      </c>
      <c r="B1" s="34">
        <v>1</v>
      </c>
      <c r="C1" t="s">
        <v>152</v>
      </c>
      <c r="D1" s="35">
        <v>447567</v>
      </c>
    </row>
    <row r="2" spans="1:7">
      <c r="A2" t="s">
        <v>53</v>
      </c>
      <c r="B2" s="34">
        <v>2</v>
      </c>
      <c r="C2" t="s">
        <v>153</v>
      </c>
      <c r="D2" s="35">
        <v>43139</v>
      </c>
      <c r="F2" t="s">
        <v>248</v>
      </c>
      <c r="G2" s="27">
        <f>SUM(D15:D17,D19:D21)</f>
        <v>5495522</v>
      </c>
    </row>
    <row r="3" spans="1:7">
      <c r="A3" t="s">
        <v>53</v>
      </c>
      <c r="B3" s="34">
        <v>5</v>
      </c>
      <c r="C3" t="s">
        <v>154</v>
      </c>
      <c r="D3" s="35">
        <v>85374</v>
      </c>
      <c r="F3" t="s">
        <v>249</v>
      </c>
      <c r="G3" s="27">
        <f>SUM(D1:D14,D18,D22:D29)</f>
        <v>29688730</v>
      </c>
    </row>
    <row r="4" spans="1:7">
      <c r="A4" t="s">
        <v>53</v>
      </c>
      <c r="B4" s="34">
        <v>8</v>
      </c>
      <c r="C4" t="s">
        <v>155</v>
      </c>
      <c r="D4" s="35">
        <v>46905</v>
      </c>
      <c r="G4" s="27">
        <f>SUM(G2:G3)</f>
        <v>35184252</v>
      </c>
    </row>
    <row r="5" spans="1:7">
      <c r="A5" t="s">
        <v>53</v>
      </c>
      <c r="B5" s="34">
        <v>11</v>
      </c>
      <c r="C5" t="s">
        <v>156</v>
      </c>
      <c r="D5" s="35">
        <v>21692</v>
      </c>
    </row>
    <row r="6" spans="1:7">
      <c r="A6" t="s">
        <v>53</v>
      </c>
      <c r="B6" s="34">
        <v>12</v>
      </c>
      <c r="C6" t="s">
        <v>157</v>
      </c>
      <c r="D6" s="35">
        <v>154749</v>
      </c>
    </row>
    <row r="7" spans="1:7">
      <c r="A7" t="s">
        <v>53</v>
      </c>
      <c r="B7" s="34">
        <v>13</v>
      </c>
      <c r="C7" t="s">
        <v>158</v>
      </c>
      <c r="D7" s="35">
        <v>112762</v>
      </c>
    </row>
    <row r="8" spans="1:7">
      <c r="A8" t="s">
        <v>53</v>
      </c>
      <c r="B8" s="34">
        <v>14</v>
      </c>
      <c r="C8" t="s">
        <v>159</v>
      </c>
      <c r="D8" s="35">
        <v>343459</v>
      </c>
    </row>
    <row r="9" spans="1:7">
      <c r="A9" t="s">
        <v>53</v>
      </c>
      <c r="B9" s="34">
        <v>18</v>
      </c>
      <c r="C9" t="s">
        <v>160</v>
      </c>
      <c r="D9" s="35">
        <v>16417</v>
      </c>
    </row>
    <row r="10" spans="1:7">
      <c r="A10" t="s">
        <v>53</v>
      </c>
      <c r="B10" s="34">
        <v>20</v>
      </c>
      <c r="C10" t="s">
        <v>161</v>
      </c>
      <c r="D10" s="35">
        <v>1879284</v>
      </c>
    </row>
    <row r="11" spans="1:7">
      <c r="A11" t="s">
        <v>53</v>
      </c>
      <c r="B11" s="34">
        <v>25</v>
      </c>
      <c r="C11" t="s">
        <v>162</v>
      </c>
      <c r="D11" s="35">
        <v>99632</v>
      </c>
    </row>
    <row r="12" spans="1:7">
      <c r="A12" t="s">
        <v>53</v>
      </c>
      <c r="B12" s="34">
        <v>35</v>
      </c>
      <c r="C12" t="s">
        <v>163</v>
      </c>
      <c r="D12" s="35">
        <v>575596</v>
      </c>
    </row>
    <row r="13" spans="1:7">
      <c r="A13" t="s">
        <v>53</v>
      </c>
      <c r="B13" s="34">
        <v>40</v>
      </c>
      <c r="C13" t="s">
        <v>164</v>
      </c>
      <c r="D13" s="35">
        <v>890</v>
      </c>
    </row>
    <row r="14" spans="1:7">
      <c r="A14" t="s">
        <v>53</v>
      </c>
      <c r="B14" s="34">
        <v>48</v>
      </c>
      <c r="C14" t="s">
        <v>165</v>
      </c>
      <c r="D14" s="35">
        <v>28397</v>
      </c>
    </row>
    <row r="15" spans="1:7">
      <c r="A15" t="s">
        <v>53</v>
      </c>
      <c r="B15" s="34">
        <v>51</v>
      </c>
      <c r="C15" t="s">
        <v>166</v>
      </c>
      <c r="D15" s="35">
        <v>683054</v>
      </c>
    </row>
    <row r="16" spans="1:7">
      <c r="A16" t="s">
        <v>53</v>
      </c>
      <c r="B16" s="34">
        <v>52</v>
      </c>
      <c r="C16" t="s">
        <v>167</v>
      </c>
      <c r="D16" s="35">
        <v>130253</v>
      </c>
    </row>
    <row r="17" spans="1:7">
      <c r="A17" t="s">
        <v>53</v>
      </c>
      <c r="B17" s="34">
        <v>53</v>
      </c>
      <c r="C17" t="s">
        <v>168</v>
      </c>
      <c r="D17" s="35">
        <v>2756170</v>
      </c>
    </row>
    <row r="18" spans="1:7">
      <c r="A18" t="s">
        <v>53</v>
      </c>
      <c r="B18" s="34">
        <v>54</v>
      </c>
      <c r="C18" t="s">
        <v>169</v>
      </c>
      <c r="D18" s="35">
        <v>24360817</v>
      </c>
    </row>
    <row r="19" spans="1:7">
      <c r="A19" t="s">
        <v>53</v>
      </c>
      <c r="B19" s="34">
        <v>55</v>
      </c>
      <c r="C19" t="s">
        <v>170</v>
      </c>
      <c r="D19" s="35">
        <v>1120831</v>
      </c>
    </row>
    <row r="20" spans="1:7">
      <c r="A20" t="s">
        <v>53</v>
      </c>
      <c r="B20" s="34">
        <v>56</v>
      </c>
      <c r="C20" t="s">
        <v>171</v>
      </c>
      <c r="D20" s="35">
        <v>753208</v>
      </c>
    </row>
    <row r="21" spans="1:7">
      <c r="A21" t="s">
        <v>53</v>
      </c>
      <c r="B21" s="34">
        <v>57</v>
      </c>
      <c r="C21" t="s">
        <v>172</v>
      </c>
      <c r="D21" s="35">
        <v>52006</v>
      </c>
    </row>
    <row r="22" spans="1:7">
      <c r="A22" t="s">
        <v>53</v>
      </c>
      <c r="B22" s="34">
        <v>65</v>
      </c>
      <c r="C22" t="s">
        <v>173</v>
      </c>
      <c r="D22" s="35">
        <v>234788</v>
      </c>
    </row>
    <row r="23" spans="1:7">
      <c r="A23" t="s">
        <v>53</v>
      </c>
      <c r="B23" s="34">
        <v>70</v>
      </c>
      <c r="C23" t="s">
        <v>174</v>
      </c>
      <c r="D23" s="35">
        <v>95445</v>
      </c>
    </row>
    <row r="24" spans="1:7">
      <c r="A24" t="s">
        <v>53</v>
      </c>
      <c r="B24" s="34">
        <v>72</v>
      </c>
      <c r="C24" t="s">
        <v>175</v>
      </c>
      <c r="D24" s="35">
        <v>890</v>
      </c>
    </row>
    <row r="25" spans="1:7">
      <c r="A25" t="s">
        <v>53</v>
      </c>
      <c r="B25" s="34">
        <v>99</v>
      </c>
      <c r="C25" t="s">
        <v>176</v>
      </c>
      <c r="D25" s="35">
        <v>252585</v>
      </c>
    </row>
    <row r="26" spans="1:7">
      <c r="A26" t="s">
        <v>53</v>
      </c>
      <c r="B26" s="34" t="s">
        <v>40</v>
      </c>
      <c r="C26" t="s">
        <v>177</v>
      </c>
      <c r="D26" s="35">
        <v>6120</v>
      </c>
    </row>
    <row r="27" spans="1:7">
      <c r="A27" t="s">
        <v>53</v>
      </c>
      <c r="B27" s="34" t="s">
        <v>42</v>
      </c>
      <c r="C27" t="s">
        <v>178</v>
      </c>
      <c r="D27" s="35">
        <v>4450</v>
      </c>
    </row>
    <row r="28" spans="1:7">
      <c r="A28" t="s">
        <v>53</v>
      </c>
      <c r="B28" s="34" t="s">
        <v>8</v>
      </c>
      <c r="C28" t="s">
        <v>179</v>
      </c>
      <c r="D28" s="35">
        <v>400760</v>
      </c>
    </row>
    <row r="29" spans="1:7">
      <c r="A29" t="s">
        <v>53</v>
      </c>
      <c r="B29" s="34" t="s">
        <v>9</v>
      </c>
      <c r="C29" t="s">
        <v>180</v>
      </c>
      <c r="D29" s="35">
        <v>477012</v>
      </c>
    </row>
    <row r="30" spans="1:7" ht="18.75" customHeight="1">
      <c r="A30" s="36" t="s">
        <v>53</v>
      </c>
      <c r="B30" s="37"/>
      <c r="C30" s="38" t="s">
        <v>181</v>
      </c>
      <c r="D30" s="39">
        <v>35184252</v>
      </c>
    </row>
    <row r="32" spans="1:7">
      <c r="A32" t="s">
        <v>55</v>
      </c>
      <c r="B32" s="34">
        <v>1</v>
      </c>
      <c r="C32" t="s">
        <v>152</v>
      </c>
      <c r="D32" s="35">
        <v>870745</v>
      </c>
      <c r="F32" t="s">
        <v>245</v>
      </c>
      <c r="G32" s="27">
        <f>SUM(D49:D51,D53:D55)</f>
        <v>5689655</v>
      </c>
    </row>
    <row r="33" spans="1:7">
      <c r="A33" t="s">
        <v>55</v>
      </c>
      <c r="B33" s="34">
        <v>2</v>
      </c>
      <c r="C33" t="s">
        <v>153</v>
      </c>
      <c r="D33" s="35">
        <v>133117</v>
      </c>
      <c r="F33" t="s">
        <v>249</v>
      </c>
      <c r="G33" s="27">
        <f>SUM(D32:D48,D52,D56:D66)</f>
        <v>24523777</v>
      </c>
    </row>
    <row r="34" spans="1:7">
      <c r="A34" t="s">
        <v>55</v>
      </c>
      <c r="B34" s="34">
        <v>5</v>
      </c>
      <c r="C34" t="s">
        <v>154</v>
      </c>
      <c r="D34" s="35">
        <v>68043</v>
      </c>
      <c r="G34" s="27">
        <f>SUM(G32:G33)</f>
        <v>30213432</v>
      </c>
    </row>
    <row r="35" spans="1:7">
      <c r="A35" t="s">
        <v>55</v>
      </c>
      <c r="B35" s="34">
        <v>8</v>
      </c>
      <c r="C35" t="s">
        <v>155</v>
      </c>
      <c r="D35" s="35">
        <v>58975</v>
      </c>
    </row>
    <row r="36" spans="1:7">
      <c r="A36" t="s">
        <v>55</v>
      </c>
      <c r="B36" s="34">
        <v>11</v>
      </c>
      <c r="C36" t="s">
        <v>156</v>
      </c>
      <c r="D36" s="35">
        <v>7373</v>
      </c>
    </row>
    <row r="37" spans="1:7">
      <c r="A37" t="s">
        <v>55</v>
      </c>
      <c r="B37" s="34">
        <v>12</v>
      </c>
      <c r="C37" t="s">
        <v>157</v>
      </c>
      <c r="D37" s="35">
        <v>197877</v>
      </c>
    </row>
    <row r="38" spans="1:7">
      <c r="A38" t="s">
        <v>55</v>
      </c>
      <c r="B38" s="34">
        <v>13</v>
      </c>
      <c r="C38" t="s">
        <v>158</v>
      </c>
      <c r="D38" s="35">
        <v>239723</v>
      </c>
    </row>
    <row r="39" spans="1:7">
      <c r="A39" t="s">
        <v>55</v>
      </c>
      <c r="B39" s="34">
        <v>14</v>
      </c>
      <c r="C39" t="s">
        <v>159</v>
      </c>
      <c r="D39" s="35">
        <v>965070</v>
      </c>
    </row>
    <row r="40" spans="1:7">
      <c r="A40" t="s">
        <v>55</v>
      </c>
      <c r="B40" s="34">
        <v>16</v>
      </c>
      <c r="C40" t="s">
        <v>182</v>
      </c>
      <c r="D40" s="35">
        <v>53383</v>
      </c>
    </row>
    <row r="41" spans="1:7">
      <c r="A41" t="s">
        <v>55</v>
      </c>
      <c r="B41" s="34">
        <v>18</v>
      </c>
      <c r="C41" t="s">
        <v>160</v>
      </c>
      <c r="D41" s="35">
        <v>3699</v>
      </c>
    </row>
    <row r="42" spans="1:7">
      <c r="A42" t="s">
        <v>55</v>
      </c>
      <c r="B42" s="34">
        <v>20</v>
      </c>
      <c r="C42" t="s">
        <v>161</v>
      </c>
      <c r="D42" s="35">
        <v>2176340</v>
      </c>
    </row>
    <row r="43" spans="1:7">
      <c r="A43" t="s">
        <v>55</v>
      </c>
      <c r="B43" s="34">
        <v>25</v>
      </c>
      <c r="C43" t="s">
        <v>162</v>
      </c>
      <c r="D43" s="35">
        <v>181304</v>
      </c>
    </row>
    <row r="44" spans="1:7">
      <c r="A44" t="s">
        <v>55</v>
      </c>
      <c r="B44" s="34">
        <v>34</v>
      </c>
      <c r="C44" t="s">
        <v>183</v>
      </c>
      <c r="D44" s="35">
        <v>1180</v>
      </c>
    </row>
    <row r="45" spans="1:7">
      <c r="A45" t="s">
        <v>55</v>
      </c>
      <c r="B45" s="34">
        <v>35</v>
      </c>
      <c r="C45" t="s">
        <v>163</v>
      </c>
      <c r="D45" s="35">
        <v>827649</v>
      </c>
    </row>
    <row r="46" spans="1:7">
      <c r="A46" t="s">
        <v>55</v>
      </c>
      <c r="B46" s="34">
        <v>40</v>
      </c>
      <c r="C46" t="s">
        <v>164</v>
      </c>
      <c r="D46" s="35">
        <v>1180</v>
      </c>
    </row>
    <row r="47" spans="1:7">
      <c r="A47" t="s">
        <v>55</v>
      </c>
      <c r="B47" s="34">
        <v>41</v>
      </c>
      <c r="C47" t="s">
        <v>184</v>
      </c>
      <c r="D47" s="35">
        <v>11170</v>
      </c>
    </row>
    <row r="48" spans="1:7">
      <c r="A48" t="s">
        <v>55</v>
      </c>
      <c r="B48" s="34">
        <v>48</v>
      </c>
      <c r="C48" t="s">
        <v>165</v>
      </c>
      <c r="D48" s="35">
        <v>30563</v>
      </c>
    </row>
    <row r="49" spans="1:4">
      <c r="A49" t="s">
        <v>55</v>
      </c>
      <c r="B49" s="34">
        <v>51</v>
      </c>
      <c r="C49" t="s">
        <v>166</v>
      </c>
      <c r="D49" s="35">
        <v>1171574</v>
      </c>
    </row>
    <row r="50" spans="1:4">
      <c r="A50" t="s">
        <v>55</v>
      </c>
      <c r="B50" s="34">
        <v>52</v>
      </c>
      <c r="C50" t="s">
        <v>167</v>
      </c>
      <c r="D50" s="35">
        <v>85140</v>
      </c>
    </row>
    <row r="51" spans="1:4">
      <c r="A51" t="s">
        <v>55</v>
      </c>
      <c r="B51" s="34">
        <v>53</v>
      </c>
      <c r="C51" t="s">
        <v>168</v>
      </c>
      <c r="D51" s="35">
        <v>2443147</v>
      </c>
    </row>
    <row r="52" spans="1:4">
      <c r="A52" t="s">
        <v>55</v>
      </c>
      <c r="B52" s="34">
        <v>54</v>
      </c>
      <c r="C52" t="s">
        <v>169</v>
      </c>
      <c r="D52" s="35">
        <v>15426664</v>
      </c>
    </row>
    <row r="53" spans="1:4">
      <c r="A53" t="s">
        <v>55</v>
      </c>
      <c r="B53" s="34">
        <v>55</v>
      </c>
      <c r="C53" t="s">
        <v>170</v>
      </c>
      <c r="D53" s="35">
        <v>1435565</v>
      </c>
    </row>
    <row r="54" spans="1:4">
      <c r="A54" t="s">
        <v>55</v>
      </c>
      <c r="B54" s="34">
        <v>56</v>
      </c>
      <c r="C54" t="s">
        <v>171</v>
      </c>
      <c r="D54" s="35">
        <v>463571</v>
      </c>
    </row>
    <row r="55" spans="1:4">
      <c r="A55" t="s">
        <v>55</v>
      </c>
      <c r="B55" s="34">
        <v>57</v>
      </c>
      <c r="C55" t="s">
        <v>172</v>
      </c>
      <c r="D55" s="35">
        <v>90658</v>
      </c>
    </row>
    <row r="56" spans="1:4">
      <c r="A56" t="s">
        <v>55</v>
      </c>
      <c r="B56" s="34">
        <v>58</v>
      </c>
      <c r="C56" t="s">
        <v>185</v>
      </c>
      <c r="D56" s="35">
        <v>132931</v>
      </c>
    </row>
    <row r="57" spans="1:4">
      <c r="A57" t="s">
        <v>55</v>
      </c>
      <c r="B57" s="34">
        <v>65</v>
      </c>
      <c r="C57" t="s">
        <v>173</v>
      </c>
      <c r="D57" s="35">
        <v>345703</v>
      </c>
    </row>
    <row r="58" spans="1:4">
      <c r="A58" t="s">
        <v>55</v>
      </c>
      <c r="B58" s="34">
        <v>67</v>
      </c>
      <c r="C58" t="s">
        <v>186</v>
      </c>
      <c r="D58" s="35">
        <v>4518</v>
      </c>
    </row>
    <row r="59" spans="1:4">
      <c r="A59" t="s">
        <v>55</v>
      </c>
      <c r="B59" s="34">
        <v>70</v>
      </c>
      <c r="C59" t="s">
        <v>174</v>
      </c>
      <c r="D59" s="35">
        <v>441140</v>
      </c>
    </row>
    <row r="60" spans="1:4">
      <c r="A60" t="s">
        <v>55</v>
      </c>
      <c r="B60" s="34">
        <v>72</v>
      </c>
      <c r="C60" t="s">
        <v>175</v>
      </c>
      <c r="D60" s="35">
        <v>104321</v>
      </c>
    </row>
    <row r="61" spans="1:4">
      <c r="A61" t="s">
        <v>55</v>
      </c>
      <c r="B61" s="34">
        <v>94</v>
      </c>
      <c r="C61" t="s">
        <v>187</v>
      </c>
      <c r="D61" s="35">
        <v>4721</v>
      </c>
    </row>
    <row r="62" spans="1:4">
      <c r="A62" t="s">
        <v>55</v>
      </c>
      <c r="B62" s="34">
        <v>99</v>
      </c>
      <c r="C62" t="s">
        <v>176</v>
      </c>
      <c r="D62" s="35">
        <v>1250878</v>
      </c>
    </row>
    <row r="63" spans="1:4">
      <c r="A63" t="s">
        <v>55</v>
      </c>
      <c r="B63" s="34" t="s">
        <v>40</v>
      </c>
      <c r="C63" t="s">
        <v>177</v>
      </c>
      <c r="D63" s="35">
        <v>16291</v>
      </c>
    </row>
    <row r="64" spans="1:4">
      <c r="A64" t="s">
        <v>55</v>
      </c>
      <c r="B64" s="34" t="s">
        <v>42</v>
      </c>
      <c r="C64" t="s">
        <v>178</v>
      </c>
      <c r="D64" s="35">
        <v>2361</v>
      </c>
    </row>
    <row r="65" spans="1:4">
      <c r="A65" t="s">
        <v>55</v>
      </c>
      <c r="B65" s="34" t="s">
        <v>8</v>
      </c>
      <c r="C65" t="s">
        <v>179</v>
      </c>
      <c r="D65" s="35">
        <v>591566</v>
      </c>
    </row>
    <row r="66" spans="1:4">
      <c r="A66" t="s">
        <v>55</v>
      </c>
      <c r="B66" s="34" t="s">
        <v>9</v>
      </c>
      <c r="C66" t="s">
        <v>180</v>
      </c>
      <c r="D66" s="35">
        <v>375292</v>
      </c>
    </row>
    <row r="67" spans="1:4" ht="30">
      <c r="A67" s="36" t="s">
        <v>55</v>
      </c>
      <c r="B67" s="37"/>
      <c r="C67" s="38" t="s">
        <v>181</v>
      </c>
      <c r="D67" s="39">
        <v>30213432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0"/>
  <sheetViews>
    <sheetView topLeftCell="A16" workbookViewId="0">
      <selection activeCell="G35" sqref="G35:G36"/>
    </sheetView>
  </sheetViews>
  <sheetFormatPr defaultRowHeight="15"/>
  <cols>
    <col min="3" max="3" width="35.5703125" customWidth="1"/>
    <col min="4" max="4" width="28.42578125" customWidth="1"/>
    <col min="7" max="7" width="11.140625" bestFit="1" customWidth="1"/>
  </cols>
  <sheetData>
    <row r="1" spans="1:7">
      <c r="A1" t="s">
        <v>53</v>
      </c>
      <c r="B1" s="34">
        <v>1</v>
      </c>
      <c r="C1" t="s">
        <v>152</v>
      </c>
      <c r="D1" s="35">
        <v>826313</v>
      </c>
      <c r="F1" t="s">
        <v>248</v>
      </c>
      <c r="G1" s="27">
        <f>SUM(D15:D17,D19:D21)</f>
        <v>8434006</v>
      </c>
    </row>
    <row r="2" spans="1:7">
      <c r="A2" t="s">
        <v>53</v>
      </c>
      <c r="B2" s="34">
        <v>2</v>
      </c>
      <c r="C2" t="s">
        <v>153</v>
      </c>
      <c r="D2" s="35">
        <v>85674</v>
      </c>
      <c r="F2" t="s">
        <v>249</v>
      </c>
      <c r="G2" s="27">
        <f>SUM(D1:D14,D18,D22:D32)</f>
        <v>41176059</v>
      </c>
    </row>
    <row r="3" spans="1:7">
      <c r="A3" t="s">
        <v>53</v>
      </c>
      <c r="B3" s="34">
        <v>5</v>
      </c>
      <c r="C3" t="s">
        <v>154</v>
      </c>
      <c r="D3" s="35">
        <v>159080</v>
      </c>
      <c r="G3" s="27">
        <f>SUM(G1:G2)</f>
        <v>49610065</v>
      </c>
    </row>
    <row r="4" spans="1:7">
      <c r="A4" t="s">
        <v>53</v>
      </c>
      <c r="B4" s="34">
        <v>8</v>
      </c>
      <c r="C4" t="s">
        <v>155</v>
      </c>
      <c r="D4" s="35">
        <v>88809</v>
      </c>
    </row>
    <row r="5" spans="1:7">
      <c r="A5" t="s">
        <v>53</v>
      </c>
      <c r="B5" s="34">
        <v>11</v>
      </c>
      <c r="C5" t="s">
        <v>156</v>
      </c>
      <c r="D5" s="35">
        <v>13473</v>
      </c>
    </row>
    <row r="6" spans="1:7">
      <c r="A6" t="s">
        <v>53</v>
      </c>
      <c r="B6" s="34">
        <v>12</v>
      </c>
      <c r="C6" t="s">
        <v>157</v>
      </c>
      <c r="D6" s="35">
        <v>67220</v>
      </c>
    </row>
    <row r="7" spans="1:7">
      <c r="A7" t="s">
        <v>53</v>
      </c>
      <c r="B7" s="34">
        <v>13</v>
      </c>
      <c r="C7" t="s">
        <v>158</v>
      </c>
      <c r="D7" s="35">
        <v>470250</v>
      </c>
    </row>
    <row r="8" spans="1:7">
      <c r="A8" t="s">
        <v>53</v>
      </c>
      <c r="B8" s="34">
        <v>14</v>
      </c>
      <c r="C8" t="s">
        <v>159</v>
      </c>
      <c r="D8" s="35">
        <v>398526</v>
      </c>
    </row>
    <row r="9" spans="1:7">
      <c r="A9" t="s">
        <v>53</v>
      </c>
      <c r="B9" s="34">
        <v>18</v>
      </c>
      <c r="C9" t="s">
        <v>160</v>
      </c>
      <c r="D9" s="35">
        <v>6351</v>
      </c>
    </row>
    <row r="10" spans="1:7">
      <c r="A10" t="s">
        <v>53</v>
      </c>
      <c r="B10" s="34">
        <v>20</v>
      </c>
      <c r="C10" t="s">
        <v>161</v>
      </c>
      <c r="D10" s="35">
        <v>2799993</v>
      </c>
    </row>
    <row r="11" spans="1:7">
      <c r="A11" t="s">
        <v>53</v>
      </c>
      <c r="B11" s="34">
        <v>25</v>
      </c>
      <c r="C11" t="s">
        <v>162</v>
      </c>
      <c r="D11" s="35">
        <v>170463</v>
      </c>
    </row>
    <row r="12" spans="1:7">
      <c r="A12" t="s">
        <v>53</v>
      </c>
      <c r="B12" s="34">
        <v>35</v>
      </c>
      <c r="C12" t="s">
        <v>163</v>
      </c>
      <c r="D12" s="35">
        <v>943921</v>
      </c>
    </row>
    <row r="13" spans="1:7">
      <c r="A13" t="s">
        <v>53</v>
      </c>
      <c r="B13" s="34">
        <v>40</v>
      </c>
      <c r="C13" t="s">
        <v>164</v>
      </c>
      <c r="D13" s="35">
        <v>935</v>
      </c>
    </row>
    <row r="14" spans="1:7">
      <c r="A14" t="s">
        <v>53</v>
      </c>
      <c r="B14" s="34">
        <v>48</v>
      </c>
      <c r="C14" t="s">
        <v>165</v>
      </c>
      <c r="D14" s="35">
        <v>19868</v>
      </c>
    </row>
    <row r="15" spans="1:7">
      <c r="A15" t="s">
        <v>53</v>
      </c>
      <c r="B15" s="34">
        <v>51</v>
      </c>
      <c r="C15" t="s">
        <v>166</v>
      </c>
      <c r="D15" s="35">
        <v>2823417</v>
      </c>
    </row>
    <row r="16" spans="1:7">
      <c r="A16" t="s">
        <v>53</v>
      </c>
      <c r="B16" s="34">
        <v>52</v>
      </c>
      <c r="C16" t="s">
        <v>167</v>
      </c>
      <c r="D16" s="35">
        <v>529938</v>
      </c>
    </row>
    <row r="17" spans="1:4">
      <c r="A17" t="s">
        <v>53</v>
      </c>
      <c r="B17" s="34">
        <v>53</v>
      </c>
      <c r="C17" t="s">
        <v>168</v>
      </c>
      <c r="D17" s="35">
        <v>2762979</v>
      </c>
    </row>
    <row r="18" spans="1:4">
      <c r="A18" t="s">
        <v>53</v>
      </c>
      <c r="B18" s="34">
        <v>54</v>
      </c>
      <c r="C18" t="s">
        <v>169</v>
      </c>
      <c r="D18" s="35">
        <v>30519794</v>
      </c>
    </row>
    <row r="19" spans="1:4">
      <c r="A19" t="s">
        <v>53</v>
      </c>
      <c r="B19" s="34">
        <v>55</v>
      </c>
      <c r="C19" t="s">
        <v>170</v>
      </c>
      <c r="D19" s="35">
        <v>1438482</v>
      </c>
    </row>
    <row r="20" spans="1:4">
      <c r="A20" t="s">
        <v>53</v>
      </c>
      <c r="B20" s="34">
        <v>56</v>
      </c>
      <c r="C20" t="s">
        <v>171</v>
      </c>
      <c r="D20" s="35">
        <v>821916</v>
      </c>
    </row>
    <row r="21" spans="1:4">
      <c r="A21" t="s">
        <v>53</v>
      </c>
      <c r="B21" s="34">
        <v>57</v>
      </c>
      <c r="C21" t="s">
        <v>172</v>
      </c>
      <c r="D21" s="35">
        <v>57274</v>
      </c>
    </row>
    <row r="22" spans="1:4">
      <c r="A22" t="s">
        <v>53</v>
      </c>
      <c r="B22" s="34">
        <v>58</v>
      </c>
      <c r="C22" t="s">
        <v>185</v>
      </c>
      <c r="D22" s="35">
        <v>9073</v>
      </c>
    </row>
    <row r="23" spans="1:4">
      <c r="A23" t="s">
        <v>53</v>
      </c>
      <c r="B23" s="34">
        <v>65</v>
      </c>
      <c r="C23" t="s">
        <v>173</v>
      </c>
      <c r="D23" s="35">
        <v>346880</v>
      </c>
    </row>
    <row r="24" spans="1:4">
      <c r="A24" t="s">
        <v>53</v>
      </c>
      <c r="B24" s="34">
        <v>67</v>
      </c>
      <c r="C24" t="s">
        <v>186</v>
      </c>
      <c r="D24" s="35">
        <v>4653</v>
      </c>
    </row>
    <row r="25" spans="1:4">
      <c r="A25" t="s">
        <v>53</v>
      </c>
      <c r="B25" s="34">
        <v>70</v>
      </c>
      <c r="C25" t="s">
        <v>174</v>
      </c>
      <c r="D25" s="35">
        <v>533907</v>
      </c>
    </row>
    <row r="26" spans="1:4">
      <c r="A26" t="s">
        <v>53</v>
      </c>
      <c r="B26" s="34">
        <v>72</v>
      </c>
      <c r="C26" t="s">
        <v>175</v>
      </c>
      <c r="D26" s="35">
        <v>85001</v>
      </c>
    </row>
    <row r="27" spans="1:4">
      <c r="A27" t="s">
        <v>53</v>
      </c>
      <c r="B27" s="34">
        <v>99</v>
      </c>
      <c r="C27" t="s">
        <v>176</v>
      </c>
      <c r="D27" s="35">
        <v>570018</v>
      </c>
    </row>
    <row r="28" spans="1:4">
      <c r="A28" t="s">
        <v>53</v>
      </c>
      <c r="B28" s="34" t="s">
        <v>40</v>
      </c>
      <c r="C28" t="s">
        <v>177</v>
      </c>
      <c r="D28" s="35">
        <v>1072</v>
      </c>
    </row>
    <row r="29" spans="1:4">
      <c r="A29" t="s">
        <v>53</v>
      </c>
      <c r="B29" s="34" t="s">
        <v>42</v>
      </c>
      <c r="C29" t="s">
        <v>178</v>
      </c>
      <c r="D29" s="35">
        <v>9345</v>
      </c>
    </row>
    <row r="30" spans="1:4">
      <c r="A30" t="s">
        <v>53</v>
      </c>
      <c r="B30" s="34" t="s">
        <v>8</v>
      </c>
      <c r="C30" t="s">
        <v>179</v>
      </c>
      <c r="D30" s="35">
        <v>2104778</v>
      </c>
    </row>
    <row r="31" spans="1:4">
      <c r="A31" t="s">
        <v>53</v>
      </c>
      <c r="B31" s="34" t="s">
        <v>9</v>
      </c>
      <c r="C31" t="s">
        <v>180</v>
      </c>
      <c r="D31" s="35">
        <v>880090</v>
      </c>
    </row>
    <row r="32" spans="1:4">
      <c r="A32" t="s">
        <v>53</v>
      </c>
      <c r="B32" s="34" t="s">
        <v>188</v>
      </c>
      <c r="C32" t="s">
        <v>189</v>
      </c>
      <c r="D32" s="35">
        <v>60572</v>
      </c>
    </row>
    <row r="33" spans="1:7" ht="20.25" customHeight="1">
      <c r="A33" s="36" t="s">
        <v>53</v>
      </c>
      <c r="B33" s="37"/>
      <c r="C33" s="38" t="s">
        <v>181</v>
      </c>
      <c r="D33" s="39">
        <v>49610065</v>
      </c>
    </row>
    <row r="35" spans="1:7">
      <c r="A35" t="s">
        <v>55</v>
      </c>
      <c r="B35" s="34">
        <v>1</v>
      </c>
      <c r="C35" t="s">
        <v>152</v>
      </c>
      <c r="D35" s="35">
        <v>1840056</v>
      </c>
      <c r="F35" t="s">
        <v>248</v>
      </c>
      <c r="G35" s="27">
        <f>SUM(D51:D53,D55:D57)</f>
        <v>8996062</v>
      </c>
    </row>
    <row r="36" spans="1:7">
      <c r="A36" t="s">
        <v>55</v>
      </c>
      <c r="B36" s="34">
        <v>2</v>
      </c>
      <c r="C36" t="s">
        <v>153</v>
      </c>
      <c r="D36" s="35">
        <v>367384</v>
      </c>
      <c r="F36" t="s">
        <v>249</v>
      </c>
      <c r="G36" s="27">
        <f>SUM(D35:D50,D54,D58:D69)</f>
        <v>33111422</v>
      </c>
    </row>
    <row r="37" spans="1:7">
      <c r="A37" t="s">
        <v>55</v>
      </c>
      <c r="B37" s="34">
        <v>5</v>
      </c>
      <c r="C37" t="s">
        <v>154</v>
      </c>
      <c r="D37" s="35">
        <v>127772</v>
      </c>
      <c r="G37" s="27">
        <f>SUM(G35:G36)</f>
        <v>42107484</v>
      </c>
    </row>
    <row r="38" spans="1:7">
      <c r="A38" t="s">
        <v>55</v>
      </c>
      <c r="B38" s="34">
        <v>8</v>
      </c>
      <c r="C38" t="s">
        <v>155</v>
      </c>
      <c r="D38" s="35">
        <v>118815</v>
      </c>
    </row>
    <row r="39" spans="1:7">
      <c r="A39" t="s">
        <v>55</v>
      </c>
      <c r="B39" s="34">
        <v>11</v>
      </c>
      <c r="C39" t="s">
        <v>156</v>
      </c>
      <c r="D39" s="35">
        <v>11860</v>
      </c>
    </row>
    <row r="40" spans="1:7">
      <c r="A40" t="s">
        <v>55</v>
      </c>
      <c r="B40" s="34">
        <v>12</v>
      </c>
      <c r="C40" t="s">
        <v>157</v>
      </c>
      <c r="D40" s="35">
        <v>315140</v>
      </c>
    </row>
    <row r="41" spans="1:7">
      <c r="A41" t="s">
        <v>55</v>
      </c>
      <c r="B41" s="34">
        <v>13</v>
      </c>
      <c r="C41" t="s">
        <v>158</v>
      </c>
      <c r="D41" s="35">
        <v>428578</v>
      </c>
    </row>
    <row r="42" spans="1:7">
      <c r="A42" t="s">
        <v>55</v>
      </c>
      <c r="B42" s="34">
        <v>14</v>
      </c>
      <c r="C42" t="s">
        <v>159</v>
      </c>
      <c r="D42" s="35">
        <v>1242241</v>
      </c>
    </row>
    <row r="43" spans="1:7">
      <c r="A43" t="s">
        <v>55</v>
      </c>
      <c r="B43" s="34">
        <v>16</v>
      </c>
      <c r="C43" t="s">
        <v>182</v>
      </c>
      <c r="D43" s="35">
        <v>97320</v>
      </c>
    </row>
    <row r="44" spans="1:7">
      <c r="A44" t="s">
        <v>55</v>
      </c>
      <c r="B44" s="34">
        <v>18</v>
      </c>
      <c r="C44" t="s">
        <v>160</v>
      </c>
      <c r="D44" s="35">
        <v>949</v>
      </c>
    </row>
    <row r="45" spans="1:7">
      <c r="A45" t="s">
        <v>55</v>
      </c>
      <c r="B45" s="34">
        <v>20</v>
      </c>
      <c r="C45" t="s">
        <v>161</v>
      </c>
      <c r="D45" s="35">
        <v>3133923</v>
      </c>
    </row>
    <row r="46" spans="1:7">
      <c r="A46" t="s">
        <v>55</v>
      </c>
      <c r="B46" s="34">
        <v>25</v>
      </c>
      <c r="C46" t="s">
        <v>162</v>
      </c>
      <c r="D46" s="35">
        <v>278604</v>
      </c>
    </row>
    <row r="47" spans="1:7">
      <c r="A47" t="s">
        <v>55</v>
      </c>
      <c r="B47" s="34">
        <v>34</v>
      </c>
      <c r="C47" t="s">
        <v>183</v>
      </c>
      <c r="D47" s="35">
        <v>1200</v>
      </c>
    </row>
    <row r="48" spans="1:7">
      <c r="A48" t="s">
        <v>55</v>
      </c>
      <c r="B48" s="34">
        <v>35</v>
      </c>
      <c r="C48" t="s">
        <v>163</v>
      </c>
      <c r="D48" s="35">
        <v>1778807</v>
      </c>
    </row>
    <row r="49" spans="1:4">
      <c r="A49" t="s">
        <v>55</v>
      </c>
      <c r="B49" s="34">
        <v>41</v>
      </c>
      <c r="C49" t="s">
        <v>184</v>
      </c>
      <c r="D49" s="35">
        <v>74839</v>
      </c>
    </row>
    <row r="50" spans="1:4">
      <c r="A50" t="s">
        <v>55</v>
      </c>
      <c r="B50" s="34">
        <v>48</v>
      </c>
      <c r="C50" t="s">
        <v>165</v>
      </c>
      <c r="D50" s="35">
        <v>61915</v>
      </c>
    </row>
    <row r="51" spans="1:4">
      <c r="A51" t="s">
        <v>55</v>
      </c>
      <c r="B51" s="34">
        <v>51</v>
      </c>
      <c r="C51" t="s">
        <v>166</v>
      </c>
      <c r="D51" s="35">
        <v>1531684</v>
      </c>
    </row>
    <row r="52" spans="1:4">
      <c r="A52" t="s">
        <v>55</v>
      </c>
      <c r="B52" s="34">
        <v>52</v>
      </c>
      <c r="C52" t="s">
        <v>167</v>
      </c>
      <c r="D52" s="35">
        <v>75925</v>
      </c>
    </row>
    <row r="53" spans="1:4">
      <c r="A53" t="s">
        <v>55</v>
      </c>
      <c r="B53" s="34">
        <v>53</v>
      </c>
      <c r="C53" t="s">
        <v>168</v>
      </c>
      <c r="D53" s="35">
        <v>4392725</v>
      </c>
    </row>
    <row r="54" spans="1:4">
      <c r="A54" t="s">
        <v>55</v>
      </c>
      <c r="B54" s="34">
        <v>54</v>
      </c>
      <c r="C54" t="s">
        <v>169</v>
      </c>
      <c r="D54" s="35">
        <v>19141205</v>
      </c>
    </row>
    <row r="55" spans="1:4">
      <c r="A55" t="s">
        <v>55</v>
      </c>
      <c r="B55" s="34">
        <v>55</v>
      </c>
      <c r="C55" t="s">
        <v>170</v>
      </c>
      <c r="D55" s="35">
        <v>2202465</v>
      </c>
    </row>
    <row r="56" spans="1:4">
      <c r="A56" t="s">
        <v>55</v>
      </c>
      <c r="B56" s="34">
        <v>56</v>
      </c>
      <c r="C56" t="s">
        <v>171</v>
      </c>
      <c r="D56" s="35">
        <v>720837</v>
      </c>
    </row>
    <row r="57" spans="1:4">
      <c r="A57" t="s">
        <v>55</v>
      </c>
      <c r="B57" s="34">
        <v>57</v>
      </c>
      <c r="C57" t="s">
        <v>172</v>
      </c>
      <c r="D57" s="35">
        <v>72426</v>
      </c>
    </row>
    <row r="58" spans="1:4">
      <c r="A58" t="s">
        <v>55</v>
      </c>
      <c r="B58" s="34">
        <v>58</v>
      </c>
      <c r="C58" t="s">
        <v>185</v>
      </c>
      <c r="D58" s="35">
        <v>86580</v>
      </c>
    </row>
    <row r="59" spans="1:4">
      <c r="A59" t="s">
        <v>55</v>
      </c>
      <c r="B59" s="34">
        <v>65</v>
      </c>
      <c r="C59" t="s">
        <v>173</v>
      </c>
      <c r="D59" s="35">
        <v>918082</v>
      </c>
    </row>
    <row r="60" spans="1:4">
      <c r="A60" t="s">
        <v>55</v>
      </c>
      <c r="B60" s="34">
        <v>67</v>
      </c>
      <c r="C60" t="s">
        <v>186</v>
      </c>
      <c r="D60" s="35">
        <v>1173</v>
      </c>
    </row>
    <row r="61" spans="1:4">
      <c r="A61" t="s">
        <v>55</v>
      </c>
      <c r="B61" s="34">
        <v>70</v>
      </c>
      <c r="C61" t="s">
        <v>174</v>
      </c>
      <c r="D61" s="35">
        <v>1286423</v>
      </c>
    </row>
    <row r="62" spans="1:4">
      <c r="A62" t="s">
        <v>55</v>
      </c>
      <c r="B62" s="34">
        <v>72</v>
      </c>
      <c r="C62" t="s">
        <v>175</v>
      </c>
      <c r="D62" s="35">
        <v>129135</v>
      </c>
    </row>
    <row r="63" spans="1:4">
      <c r="A63" t="s">
        <v>55</v>
      </c>
      <c r="B63" s="34">
        <v>94</v>
      </c>
      <c r="C63" t="s">
        <v>187</v>
      </c>
      <c r="D63" s="35">
        <v>10864</v>
      </c>
    </row>
    <row r="64" spans="1:4">
      <c r="A64" t="s">
        <v>55</v>
      </c>
      <c r="B64" s="34">
        <v>99</v>
      </c>
      <c r="C64" t="s">
        <v>176</v>
      </c>
      <c r="D64" s="35">
        <v>576661</v>
      </c>
    </row>
    <row r="65" spans="1:4">
      <c r="A65" t="s">
        <v>55</v>
      </c>
      <c r="B65" s="34" t="s">
        <v>40</v>
      </c>
      <c r="C65" t="s">
        <v>177</v>
      </c>
      <c r="D65" s="35">
        <v>4654</v>
      </c>
    </row>
    <row r="66" spans="1:4">
      <c r="A66" t="s">
        <v>55</v>
      </c>
      <c r="B66" s="34" t="s">
        <v>42</v>
      </c>
      <c r="C66" t="s">
        <v>178</v>
      </c>
      <c r="D66" s="35">
        <v>27081</v>
      </c>
    </row>
    <row r="67" spans="1:4">
      <c r="A67" t="s">
        <v>55</v>
      </c>
      <c r="B67" s="34" t="s">
        <v>8</v>
      </c>
      <c r="C67" t="s">
        <v>179</v>
      </c>
      <c r="D67" s="35">
        <v>628323</v>
      </c>
    </row>
    <row r="68" spans="1:4">
      <c r="A68" t="s">
        <v>55</v>
      </c>
      <c r="B68" s="34" t="s">
        <v>9</v>
      </c>
      <c r="C68" t="s">
        <v>180</v>
      </c>
      <c r="D68" s="35">
        <v>402570</v>
      </c>
    </row>
    <row r="69" spans="1:4">
      <c r="A69" t="s">
        <v>55</v>
      </c>
      <c r="B69" s="34" t="s">
        <v>188</v>
      </c>
      <c r="C69" t="s">
        <v>189</v>
      </c>
      <c r="D69" s="35">
        <v>19268</v>
      </c>
    </row>
    <row r="70" spans="1:4" ht="30">
      <c r="A70" s="36" t="s">
        <v>55</v>
      </c>
      <c r="B70" s="37"/>
      <c r="C70" s="38" t="s">
        <v>181</v>
      </c>
      <c r="D70" s="39">
        <v>42107486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7"/>
  <sheetViews>
    <sheetView topLeftCell="A37" workbookViewId="0">
      <selection activeCell="H54" sqref="H54:H55"/>
    </sheetView>
  </sheetViews>
  <sheetFormatPr defaultRowHeight="15"/>
  <cols>
    <col min="4" max="4" width="19.5703125" customWidth="1"/>
    <col min="8" max="8" width="11.140625" bestFit="1" customWidth="1"/>
  </cols>
  <sheetData>
    <row r="1" spans="1:8">
      <c r="A1" s="40" t="s">
        <v>53</v>
      </c>
      <c r="B1" s="41" t="s">
        <v>11</v>
      </c>
      <c r="C1" s="40" t="s">
        <v>97</v>
      </c>
      <c r="D1" s="42">
        <v>1777982</v>
      </c>
      <c r="G1" t="s">
        <v>248</v>
      </c>
      <c r="H1" s="27">
        <f>SUM(D25:D27,D29:D31)</f>
        <v>13569534</v>
      </c>
    </row>
    <row r="2" spans="1:8">
      <c r="A2" s="40" t="s">
        <v>53</v>
      </c>
      <c r="B2" s="41" t="s">
        <v>12</v>
      </c>
      <c r="C2" s="40" t="s">
        <v>98</v>
      </c>
      <c r="D2" s="42">
        <v>362746</v>
      </c>
      <c r="G2" t="s">
        <v>249</v>
      </c>
      <c r="H2" s="27">
        <f>SUM(D1:D24,D28,D32:D50)</f>
        <v>55864946</v>
      </c>
    </row>
    <row r="3" spans="1:8">
      <c r="A3" s="40" t="s">
        <v>53</v>
      </c>
      <c r="B3" s="41" t="s">
        <v>14</v>
      </c>
      <c r="C3" s="40" t="s">
        <v>91</v>
      </c>
      <c r="D3" s="42">
        <v>0</v>
      </c>
      <c r="H3" s="27">
        <f>SUM(H1:H2)</f>
        <v>69434480</v>
      </c>
    </row>
    <row r="4" spans="1:8">
      <c r="A4" s="40" t="s">
        <v>53</v>
      </c>
      <c r="B4" s="41" t="s">
        <v>15</v>
      </c>
      <c r="C4" s="40" t="s">
        <v>92</v>
      </c>
      <c r="D4" s="42">
        <v>333609</v>
      </c>
    </row>
    <row r="5" spans="1:8">
      <c r="A5" s="40" t="s">
        <v>53</v>
      </c>
      <c r="B5" s="41" t="s">
        <v>83</v>
      </c>
      <c r="C5" s="40" t="s">
        <v>93</v>
      </c>
      <c r="D5" s="42">
        <v>0</v>
      </c>
    </row>
    <row r="6" spans="1:8">
      <c r="A6" s="40" t="s">
        <v>53</v>
      </c>
      <c r="B6" s="41" t="s">
        <v>16</v>
      </c>
      <c r="C6" s="40" t="s">
        <v>100</v>
      </c>
      <c r="D6" s="42">
        <v>82861</v>
      </c>
    </row>
    <row r="7" spans="1:8">
      <c r="A7" s="40" t="s">
        <v>53</v>
      </c>
      <c r="B7" s="41" t="s">
        <v>47</v>
      </c>
      <c r="C7" s="40" t="s">
        <v>190</v>
      </c>
      <c r="D7" s="42">
        <v>0</v>
      </c>
    </row>
    <row r="8" spans="1:8">
      <c r="A8" s="40" t="s">
        <v>53</v>
      </c>
      <c r="B8" s="41" t="s">
        <v>50</v>
      </c>
      <c r="C8" s="40" t="s">
        <v>94</v>
      </c>
      <c r="D8" s="42">
        <v>0</v>
      </c>
    </row>
    <row r="9" spans="1:8">
      <c r="A9" s="40" t="s">
        <v>53</v>
      </c>
      <c r="B9" s="41" t="s">
        <v>17</v>
      </c>
      <c r="C9" s="40" t="s">
        <v>101</v>
      </c>
      <c r="D9" s="42">
        <v>80795</v>
      </c>
    </row>
    <row r="10" spans="1:8">
      <c r="A10" s="40" t="s">
        <v>53</v>
      </c>
      <c r="B10" s="41" t="s">
        <v>18</v>
      </c>
      <c r="C10" s="40" t="s">
        <v>102</v>
      </c>
      <c r="D10" s="42">
        <v>82999</v>
      </c>
    </row>
    <row r="11" spans="1:8">
      <c r="A11" s="40" t="s">
        <v>53</v>
      </c>
      <c r="B11" s="41" t="s">
        <v>19</v>
      </c>
      <c r="C11" s="40" t="s">
        <v>95</v>
      </c>
      <c r="D11" s="42">
        <v>578079</v>
      </c>
    </row>
    <row r="12" spans="1:8">
      <c r="A12" s="40" t="s">
        <v>53</v>
      </c>
      <c r="B12" s="41" t="s">
        <v>46</v>
      </c>
      <c r="C12" s="40" t="s">
        <v>96</v>
      </c>
      <c r="D12" s="42">
        <v>560205</v>
      </c>
    </row>
    <row r="13" spans="1:8">
      <c r="A13" s="40" t="s">
        <v>53</v>
      </c>
      <c r="B13" s="41" t="s">
        <v>20</v>
      </c>
      <c r="C13" s="40" t="s">
        <v>103</v>
      </c>
      <c r="D13" s="42">
        <v>0</v>
      </c>
    </row>
    <row r="14" spans="1:8">
      <c r="A14" s="40" t="s">
        <v>53</v>
      </c>
      <c r="B14" s="41" t="s">
        <v>21</v>
      </c>
      <c r="C14" s="40" t="s">
        <v>104</v>
      </c>
      <c r="D14" s="42">
        <v>907</v>
      </c>
    </row>
    <row r="15" spans="1:8">
      <c r="A15" s="40" t="s">
        <v>53</v>
      </c>
      <c r="B15" s="41" t="s">
        <v>22</v>
      </c>
      <c r="C15" s="40" t="s">
        <v>131</v>
      </c>
      <c r="D15" s="42">
        <v>3684271</v>
      </c>
    </row>
    <row r="16" spans="1:8">
      <c r="A16" s="40" t="s">
        <v>53</v>
      </c>
      <c r="B16" s="41" t="s">
        <v>24</v>
      </c>
      <c r="C16" s="40" t="s">
        <v>106</v>
      </c>
      <c r="D16" s="42">
        <v>413820</v>
      </c>
    </row>
    <row r="17" spans="1:4">
      <c r="A17" s="40" t="s">
        <v>53</v>
      </c>
      <c r="B17" s="41" t="s">
        <v>25</v>
      </c>
      <c r="C17" s="40" t="s">
        <v>191</v>
      </c>
      <c r="D17" s="42">
        <v>0</v>
      </c>
    </row>
    <row r="18" spans="1:4">
      <c r="A18" s="40" t="s">
        <v>53</v>
      </c>
      <c r="B18" s="41" t="s">
        <v>56</v>
      </c>
      <c r="C18" s="40" t="s">
        <v>108</v>
      </c>
      <c r="D18" s="42">
        <v>0</v>
      </c>
    </row>
    <row r="19" spans="1:4">
      <c r="A19" s="40" t="s">
        <v>53</v>
      </c>
      <c r="B19" s="41" t="s">
        <v>26</v>
      </c>
      <c r="C19" s="40" t="s">
        <v>111</v>
      </c>
      <c r="D19" s="42">
        <v>1279101</v>
      </c>
    </row>
    <row r="20" spans="1:4">
      <c r="A20" s="40" t="s">
        <v>53</v>
      </c>
      <c r="B20" s="41" t="s">
        <v>27</v>
      </c>
      <c r="C20" s="40" t="s">
        <v>192</v>
      </c>
      <c r="D20" s="42">
        <v>0</v>
      </c>
    </row>
    <row r="21" spans="1:4">
      <c r="A21" s="40" t="s">
        <v>53</v>
      </c>
      <c r="B21" s="41" t="s">
        <v>28</v>
      </c>
      <c r="C21" s="40" t="s">
        <v>193</v>
      </c>
      <c r="D21" s="42">
        <v>2700</v>
      </c>
    </row>
    <row r="22" spans="1:4">
      <c r="A22" s="40" t="s">
        <v>53</v>
      </c>
      <c r="B22" s="41" t="s">
        <v>29</v>
      </c>
      <c r="C22" s="40" t="s">
        <v>115</v>
      </c>
      <c r="D22" s="42">
        <v>27249</v>
      </c>
    </row>
    <row r="23" spans="1:4">
      <c r="A23" s="40" t="s">
        <v>53</v>
      </c>
      <c r="B23" s="41" t="s">
        <v>30</v>
      </c>
      <c r="C23" s="40" t="s">
        <v>194</v>
      </c>
      <c r="D23" s="42">
        <v>0</v>
      </c>
    </row>
    <row r="24" spans="1:4">
      <c r="A24" s="40" t="s">
        <v>53</v>
      </c>
      <c r="B24" s="41" t="s">
        <v>31</v>
      </c>
      <c r="C24" s="40" t="s">
        <v>116</v>
      </c>
      <c r="D24" s="42">
        <v>0</v>
      </c>
    </row>
    <row r="25" spans="1:4">
      <c r="A25" s="40" t="s">
        <v>53</v>
      </c>
      <c r="B25" s="41" t="s">
        <v>1</v>
      </c>
      <c r="C25" s="40" t="s">
        <v>195</v>
      </c>
      <c r="D25" s="42">
        <v>6964015</v>
      </c>
    </row>
    <row r="26" spans="1:4">
      <c r="A26" s="40" t="s">
        <v>53</v>
      </c>
      <c r="B26" s="41" t="s">
        <v>2</v>
      </c>
      <c r="C26" s="40" t="s">
        <v>196</v>
      </c>
      <c r="D26" s="42">
        <v>143731</v>
      </c>
    </row>
    <row r="27" spans="1:4">
      <c r="A27" s="40" t="s">
        <v>53</v>
      </c>
      <c r="B27" s="41" t="s">
        <v>3</v>
      </c>
      <c r="C27" s="40" t="s">
        <v>197</v>
      </c>
      <c r="D27" s="42">
        <v>3360623</v>
      </c>
    </row>
    <row r="28" spans="1:4">
      <c r="A28" s="40" t="s">
        <v>53</v>
      </c>
      <c r="B28" s="41" t="s">
        <v>4</v>
      </c>
      <c r="C28" s="40" t="s">
        <v>198</v>
      </c>
      <c r="D28" s="42">
        <v>37937022</v>
      </c>
    </row>
    <row r="29" spans="1:4">
      <c r="A29" s="40" t="s">
        <v>53</v>
      </c>
      <c r="B29" s="41" t="s">
        <v>5</v>
      </c>
      <c r="C29" s="40" t="s">
        <v>117</v>
      </c>
      <c r="D29" s="42">
        <v>2081157</v>
      </c>
    </row>
    <row r="30" spans="1:4">
      <c r="A30" s="40" t="s">
        <v>53</v>
      </c>
      <c r="B30" s="41" t="s">
        <v>6</v>
      </c>
      <c r="C30" s="40" t="s">
        <v>199</v>
      </c>
      <c r="D30" s="42">
        <v>887302</v>
      </c>
    </row>
    <row r="31" spans="1:4">
      <c r="A31" s="40" t="s">
        <v>53</v>
      </c>
      <c r="B31" s="41" t="s">
        <v>32</v>
      </c>
      <c r="C31" s="40" t="s">
        <v>118</v>
      </c>
      <c r="D31" s="42">
        <v>132706</v>
      </c>
    </row>
    <row r="32" spans="1:4">
      <c r="A32" s="40" t="s">
        <v>53</v>
      </c>
      <c r="B32" s="41" t="s">
        <v>33</v>
      </c>
      <c r="C32" s="40" t="s">
        <v>200</v>
      </c>
      <c r="D32" s="42">
        <v>7476</v>
      </c>
    </row>
    <row r="33" spans="1:4">
      <c r="A33" s="40" t="s">
        <v>53</v>
      </c>
      <c r="B33" s="41" t="s">
        <v>34</v>
      </c>
      <c r="C33" s="40" t="s">
        <v>201</v>
      </c>
      <c r="D33" s="42">
        <v>683686</v>
      </c>
    </row>
    <row r="34" spans="1:4">
      <c r="A34" s="40" t="s">
        <v>53</v>
      </c>
      <c r="B34" s="41" t="s">
        <v>48</v>
      </c>
      <c r="C34" s="40" t="s">
        <v>120</v>
      </c>
      <c r="D34" s="42">
        <v>907</v>
      </c>
    </row>
    <row r="35" spans="1:4">
      <c r="A35" s="40" t="s">
        <v>53</v>
      </c>
      <c r="B35" s="41" t="s">
        <v>35</v>
      </c>
      <c r="C35" s="40" t="s">
        <v>202</v>
      </c>
      <c r="D35" s="42">
        <v>15808</v>
      </c>
    </row>
    <row r="36" spans="1:4">
      <c r="A36" s="40" t="s">
        <v>53</v>
      </c>
      <c r="B36" s="41" t="s">
        <v>36</v>
      </c>
      <c r="C36" s="40" t="s">
        <v>121</v>
      </c>
      <c r="D36" s="42">
        <v>832453</v>
      </c>
    </row>
    <row r="37" spans="1:4">
      <c r="A37" s="40" t="s">
        <v>53</v>
      </c>
      <c r="B37" s="41" t="s">
        <v>49</v>
      </c>
      <c r="C37" s="40" t="s">
        <v>122</v>
      </c>
      <c r="D37" s="42">
        <v>478411</v>
      </c>
    </row>
    <row r="38" spans="1:4">
      <c r="A38" s="40" t="s">
        <v>53</v>
      </c>
      <c r="B38" s="41" t="s">
        <v>88</v>
      </c>
      <c r="C38" s="40" t="s">
        <v>203</v>
      </c>
      <c r="D38" s="42">
        <v>79409</v>
      </c>
    </row>
    <row r="39" spans="1:4">
      <c r="A39" s="40" t="s">
        <v>53</v>
      </c>
      <c r="B39" s="41" t="s">
        <v>38</v>
      </c>
      <c r="C39" s="40" t="s">
        <v>125</v>
      </c>
      <c r="D39" s="42">
        <v>0</v>
      </c>
    </row>
    <row r="40" spans="1:4">
      <c r="A40" s="40" t="s">
        <v>53</v>
      </c>
      <c r="B40" s="41" t="s">
        <v>43</v>
      </c>
      <c r="C40" s="40" t="s">
        <v>126</v>
      </c>
      <c r="D40" s="42">
        <v>2804</v>
      </c>
    </row>
    <row r="41" spans="1:4">
      <c r="A41" s="40" t="s">
        <v>53</v>
      </c>
      <c r="B41" s="41" t="s">
        <v>39</v>
      </c>
      <c r="C41" s="40" t="s">
        <v>127</v>
      </c>
      <c r="D41" s="42">
        <v>0</v>
      </c>
    </row>
    <row r="42" spans="1:4">
      <c r="A42" s="40" t="s">
        <v>53</v>
      </c>
      <c r="B42" s="41" t="s">
        <v>7</v>
      </c>
      <c r="C42" s="40" t="s">
        <v>128</v>
      </c>
      <c r="D42" s="42">
        <v>961025</v>
      </c>
    </row>
    <row r="43" spans="1:4">
      <c r="A43" s="40" t="s">
        <v>53</v>
      </c>
      <c r="B43" s="41" t="s">
        <v>40</v>
      </c>
      <c r="C43" s="40" t="s">
        <v>204</v>
      </c>
      <c r="D43" s="42">
        <v>3718</v>
      </c>
    </row>
    <row r="44" spans="1:4">
      <c r="A44" s="40" t="s">
        <v>53</v>
      </c>
      <c r="B44" s="41" t="s">
        <v>42</v>
      </c>
      <c r="C44" s="40" t="s">
        <v>205</v>
      </c>
      <c r="D44" s="42">
        <v>935</v>
      </c>
    </row>
    <row r="45" spans="1:4">
      <c r="A45" s="40" t="s">
        <v>53</v>
      </c>
      <c r="B45" s="41" t="s">
        <v>8</v>
      </c>
      <c r="C45" s="40" t="s">
        <v>206</v>
      </c>
      <c r="D45" s="42">
        <v>4246874</v>
      </c>
    </row>
    <row r="46" spans="1:4">
      <c r="A46" s="40" t="s">
        <v>53</v>
      </c>
      <c r="B46" s="41" t="s">
        <v>9</v>
      </c>
      <c r="C46" s="40" t="s">
        <v>207</v>
      </c>
      <c r="D46" s="42">
        <v>1258387</v>
      </c>
    </row>
    <row r="47" spans="1:4">
      <c r="A47" s="40" t="s">
        <v>53</v>
      </c>
      <c r="B47" s="41" t="s">
        <v>10</v>
      </c>
      <c r="C47" s="40" t="s">
        <v>208</v>
      </c>
      <c r="D47" s="42">
        <v>5573</v>
      </c>
    </row>
    <row r="48" spans="1:4">
      <c r="A48" s="40" t="s">
        <v>53</v>
      </c>
      <c r="B48" s="41" t="s">
        <v>209</v>
      </c>
      <c r="C48" s="40" t="s">
        <v>210</v>
      </c>
      <c r="D48" s="42">
        <v>3738</v>
      </c>
    </row>
    <row r="49" spans="1:8">
      <c r="A49" s="40" t="s">
        <v>53</v>
      </c>
      <c r="B49" s="41" t="s">
        <v>211</v>
      </c>
      <c r="C49" s="40" t="s">
        <v>212</v>
      </c>
      <c r="D49" s="42">
        <v>935</v>
      </c>
    </row>
    <row r="50" spans="1:8">
      <c r="A50" s="40" t="s">
        <v>53</v>
      </c>
      <c r="B50" s="41" t="s">
        <v>188</v>
      </c>
      <c r="C50" s="40" t="s">
        <v>213</v>
      </c>
      <c r="D50" s="42">
        <v>78461</v>
      </c>
    </row>
    <row r="51" spans="1:8">
      <c r="A51" s="43" t="s">
        <v>214</v>
      </c>
      <c r="B51" s="41"/>
      <c r="C51" s="40"/>
      <c r="D51" s="42">
        <f>SUBTOTAL(9,D1:D50)</f>
        <v>69434480</v>
      </c>
    </row>
    <row r="54" spans="1:8">
      <c r="A54" s="40" t="s">
        <v>55</v>
      </c>
      <c r="B54" s="41" t="s">
        <v>11</v>
      </c>
      <c r="C54" s="40" t="s">
        <v>97</v>
      </c>
      <c r="D54" s="42">
        <v>2914025</v>
      </c>
      <c r="G54" t="s">
        <v>248</v>
      </c>
      <c r="H54" s="27">
        <f>SUM(D74:D76,D78:D80)</f>
        <v>9591001</v>
      </c>
    </row>
    <row r="55" spans="1:8">
      <c r="A55" s="40" t="s">
        <v>55</v>
      </c>
      <c r="B55" s="41" t="s">
        <v>12</v>
      </c>
      <c r="C55" s="40" t="s">
        <v>98</v>
      </c>
      <c r="D55" s="42">
        <v>688791</v>
      </c>
      <c r="G55" t="s">
        <v>249</v>
      </c>
      <c r="H55" s="27">
        <f>SUM(D54:D73,D77,D81:D96)</f>
        <v>40654328</v>
      </c>
    </row>
    <row r="56" spans="1:8">
      <c r="A56" s="40" t="s">
        <v>55</v>
      </c>
      <c r="B56" s="41" t="s">
        <v>15</v>
      </c>
      <c r="C56" s="40" t="s">
        <v>92</v>
      </c>
      <c r="D56" s="42">
        <v>168846</v>
      </c>
      <c r="H56" s="27">
        <f>SUM(H54:H55)</f>
        <v>50245329</v>
      </c>
    </row>
    <row r="57" spans="1:8">
      <c r="A57" s="40" t="s">
        <v>55</v>
      </c>
      <c r="B57" s="41" t="s">
        <v>16</v>
      </c>
      <c r="C57" s="40" t="s">
        <v>100</v>
      </c>
      <c r="D57" s="42">
        <v>111989</v>
      </c>
    </row>
    <row r="58" spans="1:8">
      <c r="A58" s="40" t="s">
        <v>55</v>
      </c>
      <c r="B58" s="41" t="s">
        <v>47</v>
      </c>
      <c r="C58" s="40" t="s">
        <v>190</v>
      </c>
      <c r="D58" s="42">
        <v>0</v>
      </c>
    </row>
    <row r="59" spans="1:8">
      <c r="A59" s="40" t="s">
        <v>55</v>
      </c>
      <c r="B59" s="41" t="s">
        <v>17</v>
      </c>
      <c r="C59" s="40" t="s">
        <v>101</v>
      </c>
      <c r="D59" s="42">
        <v>63141</v>
      </c>
    </row>
    <row r="60" spans="1:8">
      <c r="A60" s="40" t="s">
        <v>55</v>
      </c>
      <c r="B60" s="41" t="s">
        <v>18</v>
      </c>
      <c r="C60" s="40" t="s">
        <v>102</v>
      </c>
      <c r="D60" s="42">
        <v>302199</v>
      </c>
    </row>
    <row r="61" spans="1:8">
      <c r="A61" s="40" t="s">
        <v>55</v>
      </c>
      <c r="B61" s="41" t="s">
        <v>19</v>
      </c>
      <c r="C61" s="40" t="s">
        <v>95</v>
      </c>
      <c r="D61" s="42">
        <v>650166</v>
      </c>
    </row>
    <row r="62" spans="1:8">
      <c r="A62" s="40" t="s">
        <v>55</v>
      </c>
      <c r="B62" s="41" t="s">
        <v>46</v>
      </c>
      <c r="C62" s="40" t="s">
        <v>96</v>
      </c>
      <c r="D62" s="42">
        <v>1479828</v>
      </c>
    </row>
    <row r="63" spans="1:8">
      <c r="A63" s="40" t="s">
        <v>55</v>
      </c>
      <c r="B63" s="41" t="s">
        <v>20</v>
      </c>
      <c r="C63" s="40" t="s">
        <v>103</v>
      </c>
      <c r="D63" s="42">
        <v>70778</v>
      </c>
    </row>
    <row r="64" spans="1:8">
      <c r="A64" s="40" t="s">
        <v>55</v>
      </c>
      <c r="B64" s="41" t="s">
        <v>21</v>
      </c>
      <c r="C64" s="40" t="s">
        <v>104</v>
      </c>
      <c r="D64" s="42">
        <v>949</v>
      </c>
    </row>
    <row r="65" spans="1:4">
      <c r="A65" s="40" t="s">
        <v>55</v>
      </c>
      <c r="B65" s="41" t="s">
        <v>22</v>
      </c>
      <c r="C65" s="40" t="s">
        <v>131</v>
      </c>
      <c r="D65" s="42">
        <v>4645123</v>
      </c>
    </row>
    <row r="66" spans="1:4">
      <c r="A66" s="40" t="s">
        <v>55</v>
      </c>
      <c r="B66" s="41" t="s">
        <v>23</v>
      </c>
      <c r="C66" s="40" t="s">
        <v>105</v>
      </c>
      <c r="D66" s="42">
        <v>3300</v>
      </c>
    </row>
    <row r="67" spans="1:4">
      <c r="A67" s="40" t="s">
        <v>55</v>
      </c>
      <c r="B67" s="41" t="s">
        <v>24</v>
      </c>
      <c r="C67" s="40" t="s">
        <v>106</v>
      </c>
      <c r="D67" s="42">
        <v>255823</v>
      </c>
    </row>
    <row r="68" spans="1:4">
      <c r="A68" s="40" t="s">
        <v>55</v>
      </c>
      <c r="B68" s="41" t="s">
        <v>0</v>
      </c>
      <c r="C68" s="40" t="s">
        <v>110</v>
      </c>
      <c r="D68" s="42">
        <v>14833</v>
      </c>
    </row>
    <row r="69" spans="1:4">
      <c r="A69" s="40" t="s">
        <v>55</v>
      </c>
      <c r="B69" s="41" t="s">
        <v>26</v>
      </c>
      <c r="C69" s="40" t="s">
        <v>111</v>
      </c>
      <c r="D69" s="42">
        <v>2069208</v>
      </c>
    </row>
    <row r="70" spans="1:4">
      <c r="A70" s="40" t="s">
        <v>55</v>
      </c>
      <c r="B70" s="41" t="s">
        <v>45</v>
      </c>
      <c r="C70" s="40" t="s">
        <v>113</v>
      </c>
      <c r="D70" s="42">
        <v>2479</v>
      </c>
    </row>
    <row r="71" spans="1:4">
      <c r="A71" s="40" t="s">
        <v>55</v>
      </c>
      <c r="B71" s="41" t="s">
        <v>28</v>
      </c>
      <c r="C71" s="40" t="s">
        <v>193</v>
      </c>
      <c r="D71" s="42">
        <v>80424</v>
      </c>
    </row>
    <row r="72" spans="1:4">
      <c r="A72" s="40" t="s">
        <v>55</v>
      </c>
      <c r="B72" s="41" t="s">
        <v>29</v>
      </c>
      <c r="C72" s="40" t="s">
        <v>115</v>
      </c>
      <c r="D72" s="42">
        <v>161595</v>
      </c>
    </row>
    <row r="73" spans="1:4">
      <c r="A73" s="40" t="s">
        <v>55</v>
      </c>
      <c r="B73" s="41" t="s">
        <v>31</v>
      </c>
      <c r="C73" s="40" t="s">
        <v>116</v>
      </c>
      <c r="D73" s="42">
        <v>0</v>
      </c>
    </row>
    <row r="74" spans="1:4">
      <c r="A74" s="40" t="s">
        <v>55</v>
      </c>
      <c r="B74" s="41" t="s">
        <v>1</v>
      </c>
      <c r="C74" s="40" t="s">
        <v>195</v>
      </c>
      <c r="D74" s="42">
        <v>2533534</v>
      </c>
    </row>
    <row r="75" spans="1:4">
      <c r="A75" s="40" t="s">
        <v>55</v>
      </c>
      <c r="B75" s="41" t="s">
        <v>2</v>
      </c>
      <c r="C75" s="40" t="s">
        <v>196</v>
      </c>
      <c r="D75" s="42">
        <v>92215</v>
      </c>
    </row>
    <row r="76" spans="1:4">
      <c r="A76" s="40" t="s">
        <v>55</v>
      </c>
      <c r="B76" s="41" t="s">
        <v>3</v>
      </c>
      <c r="C76" s="40" t="s">
        <v>197</v>
      </c>
      <c r="D76" s="42">
        <v>3969274</v>
      </c>
    </row>
    <row r="77" spans="1:4">
      <c r="A77" s="40" t="s">
        <v>55</v>
      </c>
      <c r="B77" s="41" t="s">
        <v>4</v>
      </c>
      <c r="C77" s="40" t="s">
        <v>198</v>
      </c>
      <c r="D77" s="42">
        <v>22466700</v>
      </c>
    </row>
    <row r="78" spans="1:4">
      <c r="A78" s="40" t="s">
        <v>55</v>
      </c>
      <c r="B78" s="41" t="s">
        <v>5</v>
      </c>
      <c r="C78" s="40" t="s">
        <v>117</v>
      </c>
      <c r="D78" s="42">
        <v>1828753</v>
      </c>
    </row>
    <row r="79" spans="1:4">
      <c r="A79" s="40" t="s">
        <v>55</v>
      </c>
      <c r="B79" s="41" t="s">
        <v>6</v>
      </c>
      <c r="C79" s="40" t="s">
        <v>199</v>
      </c>
      <c r="D79" s="42">
        <v>1070558</v>
      </c>
    </row>
    <row r="80" spans="1:4">
      <c r="A80" s="40" t="s">
        <v>55</v>
      </c>
      <c r="B80" s="41" t="s">
        <v>32</v>
      </c>
      <c r="C80" s="40" t="s">
        <v>118</v>
      </c>
      <c r="D80" s="42">
        <v>96667</v>
      </c>
    </row>
    <row r="81" spans="1:4">
      <c r="A81" s="40" t="s">
        <v>55</v>
      </c>
      <c r="B81" s="41" t="s">
        <v>33</v>
      </c>
      <c r="C81" s="40" t="s">
        <v>200</v>
      </c>
      <c r="D81" s="42">
        <v>7093</v>
      </c>
    </row>
    <row r="82" spans="1:4">
      <c r="A82" s="40" t="s">
        <v>55</v>
      </c>
      <c r="B82" s="41" t="s">
        <v>34</v>
      </c>
      <c r="C82" s="40" t="s">
        <v>201</v>
      </c>
      <c r="D82" s="42">
        <v>176715</v>
      </c>
    </row>
    <row r="83" spans="1:4">
      <c r="A83" s="40" t="s">
        <v>55</v>
      </c>
      <c r="B83" s="41" t="s">
        <v>48</v>
      </c>
      <c r="C83" s="40" t="s">
        <v>120</v>
      </c>
      <c r="D83" s="42">
        <v>4218</v>
      </c>
    </row>
    <row r="84" spans="1:4">
      <c r="A84" s="40" t="s">
        <v>55</v>
      </c>
      <c r="B84" s="41" t="s">
        <v>35</v>
      </c>
      <c r="C84" s="40" t="s">
        <v>202</v>
      </c>
      <c r="D84" s="42">
        <v>5261</v>
      </c>
    </row>
    <row r="85" spans="1:4">
      <c r="A85" s="40" t="s">
        <v>55</v>
      </c>
      <c r="B85" s="41" t="s">
        <v>36</v>
      </c>
      <c r="C85" s="40" t="s">
        <v>121</v>
      </c>
      <c r="D85" s="42">
        <v>2098281</v>
      </c>
    </row>
    <row r="86" spans="1:4">
      <c r="A86" s="40" t="s">
        <v>55</v>
      </c>
      <c r="B86" s="41" t="s">
        <v>49</v>
      </c>
      <c r="C86" s="40" t="s">
        <v>122</v>
      </c>
      <c r="D86" s="42">
        <v>167892</v>
      </c>
    </row>
    <row r="87" spans="1:4">
      <c r="A87" s="40" t="s">
        <v>55</v>
      </c>
      <c r="B87" s="41" t="s">
        <v>88</v>
      </c>
      <c r="C87" s="40" t="s">
        <v>203</v>
      </c>
      <c r="D87" s="42">
        <v>8675</v>
      </c>
    </row>
    <row r="88" spans="1:4">
      <c r="A88" s="40" t="s">
        <v>55</v>
      </c>
      <c r="B88" s="41" t="s">
        <v>38</v>
      </c>
      <c r="C88" s="40" t="s">
        <v>125</v>
      </c>
      <c r="D88" s="42">
        <v>0</v>
      </c>
    </row>
    <row r="89" spans="1:4">
      <c r="A89" s="40" t="s">
        <v>55</v>
      </c>
      <c r="B89" s="41" t="s">
        <v>43</v>
      </c>
      <c r="C89" s="40" t="s">
        <v>126</v>
      </c>
      <c r="D89" s="42">
        <v>4957</v>
      </c>
    </row>
    <row r="90" spans="1:4">
      <c r="A90" s="40" t="s">
        <v>55</v>
      </c>
      <c r="B90" s="41" t="s">
        <v>39</v>
      </c>
      <c r="C90" s="40" t="s">
        <v>127</v>
      </c>
      <c r="D90" s="42">
        <v>0</v>
      </c>
    </row>
    <row r="91" spans="1:4">
      <c r="A91" s="40" t="s">
        <v>55</v>
      </c>
      <c r="B91" s="41" t="s">
        <v>7</v>
      </c>
      <c r="C91" s="40" t="s">
        <v>128</v>
      </c>
      <c r="D91" s="42">
        <v>524575</v>
      </c>
    </row>
    <row r="92" spans="1:4">
      <c r="A92" s="40" t="s">
        <v>55</v>
      </c>
      <c r="B92" s="41" t="s">
        <v>40</v>
      </c>
      <c r="C92" s="40" t="s">
        <v>204</v>
      </c>
      <c r="D92" s="42">
        <v>226</v>
      </c>
    </row>
    <row r="93" spans="1:4">
      <c r="A93" s="40" t="s">
        <v>55</v>
      </c>
      <c r="B93" s="41" t="s">
        <v>8</v>
      </c>
      <c r="C93" s="40" t="s">
        <v>206</v>
      </c>
      <c r="D93" s="42">
        <v>917712</v>
      </c>
    </row>
    <row r="94" spans="1:4">
      <c r="A94" s="40" t="s">
        <v>55</v>
      </c>
      <c r="B94" s="41" t="s">
        <v>9</v>
      </c>
      <c r="C94" s="40" t="s">
        <v>207</v>
      </c>
      <c r="D94" s="42">
        <v>573620</v>
      </c>
    </row>
    <row r="95" spans="1:4">
      <c r="A95" s="40" t="s">
        <v>55</v>
      </c>
      <c r="B95" s="41" t="s">
        <v>209</v>
      </c>
      <c r="C95" s="40" t="s">
        <v>210</v>
      </c>
      <c r="D95" s="42">
        <v>10404</v>
      </c>
    </row>
    <row r="96" spans="1:4">
      <c r="A96" s="40" t="s">
        <v>55</v>
      </c>
      <c r="B96" s="41" t="s">
        <v>188</v>
      </c>
      <c r="C96" s="40" t="s">
        <v>213</v>
      </c>
      <c r="D96" s="42">
        <v>4502</v>
      </c>
    </row>
    <row r="97" spans="1:4">
      <c r="A97" s="43" t="s">
        <v>215</v>
      </c>
      <c r="B97" s="41"/>
      <c r="C97" s="40"/>
      <c r="D97" s="42">
        <f>SUBTOTAL(9,D54:D96)</f>
        <v>50245329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7"/>
  <sheetViews>
    <sheetView topLeftCell="A43" workbookViewId="0">
      <selection activeCell="H51" sqref="H51:H52"/>
    </sheetView>
  </sheetViews>
  <sheetFormatPr defaultRowHeight="15"/>
  <cols>
    <col min="3" max="3" width="45" customWidth="1"/>
    <col min="4" max="4" width="17.5703125" customWidth="1"/>
    <col min="8" max="8" width="11.140625" bestFit="1" customWidth="1"/>
  </cols>
  <sheetData>
    <row r="1" spans="1:8">
      <c r="A1" s="47" t="s">
        <v>53</v>
      </c>
      <c r="B1" s="47" t="s">
        <v>11</v>
      </c>
      <c r="C1" s="47" t="s">
        <v>97</v>
      </c>
      <c r="D1" s="48">
        <v>4008006</v>
      </c>
    </row>
    <row r="2" spans="1:8">
      <c r="A2" s="47" t="s">
        <v>53</v>
      </c>
      <c r="B2" s="47" t="s">
        <v>12</v>
      </c>
      <c r="C2" s="47" t="s">
        <v>98</v>
      </c>
      <c r="D2" s="48">
        <v>721405</v>
      </c>
      <c r="G2" t="s">
        <v>245</v>
      </c>
      <c r="H2" s="27">
        <f>SUM(D23:D25,D27:D29)</f>
        <v>14270207</v>
      </c>
    </row>
    <row r="3" spans="1:8">
      <c r="A3" s="47" t="s">
        <v>53</v>
      </c>
      <c r="B3" s="47" t="s">
        <v>13</v>
      </c>
      <c r="C3" s="47" t="s">
        <v>99</v>
      </c>
      <c r="D3" s="48">
        <v>0</v>
      </c>
      <c r="G3" t="s">
        <v>250</v>
      </c>
      <c r="H3" s="27">
        <f>SUM(D1:D22,D26,D30:D48)</f>
        <v>80631504</v>
      </c>
    </row>
    <row r="4" spans="1:8">
      <c r="A4" s="47" t="s">
        <v>53</v>
      </c>
      <c r="B4" s="47" t="s">
        <v>14</v>
      </c>
      <c r="C4" s="47" t="s">
        <v>91</v>
      </c>
      <c r="D4" s="48">
        <v>0</v>
      </c>
      <c r="H4" s="27">
        <f>SUM(H2:H3)</f>
        <v>94901711</v>
      </c>
    </row>
    <row r="5" spans="1:8">
      <c r="A5" s="47" t="s">
        <v>53</v>
      </c>
      <c r="B5" s="47" t="s">
        <v>15</v>
      </c>
      <c r="C5" s="47" t="s">
        <v>92</v>
      </c>
      <c r="D5" s="48">
        <v>703302</v>
      </c>
    </row>
    <row r="6" spans="1:8">
      <c r="A6" s="47" t="s">
        <v>53</v>
      </c>
      <c r="B6" s="47" t="s">
        <v>16</v>
      </c>
      <c r="C6" s="47" t="s">
        <v>100</v>
      </c>
      <c r="D6" s="48">
        <v>215914</v>
      </c>
    </row>
    <row r="7" spans="1:8">
      <c r="A7" s="47" t="s">
        <v>53</v>
      </c>
      <c r="B7" s="47" t="s">
        <v>47</v>
      </c>
      <c r="C7" s="47" t="s">
        <v>190</v>
      </c>
      <c r="D7" s="48">
        <v>0</v>
      </c>
    </row>
    <row r="8" spans="1:8">
      <c r="A8" s="47" t="s">
        <v>53</v>
      </c>
      <c r="B8" s="47" t="s">
        <v>17</v>
      </c>
      <c r="C8" s="47" t="s">
        <v>101</v>
      </c>
      <c r="D8" s="48">
        <v>313096</v>
      </c>
    </row>
    <row r="9" spans="1:8">
      <c r="A9" s="47" t="s">
        <v>53</v>
      </c>
      <c r="B9" s="47" t="s">
        <v>18</v>
      </c>
      <c r="C9" s="47" t="s">
        <v>102</v>
      </c>
      <c r="D9" s="48">
        <v>324857</v>
      </c>
    </row>
    <row r="10" spans="1:8">
      <c r="A10" s="47" t="s">
        <v>53</v>
      </c>
      <c r="B10" s="47" t="s">
        <v>19</v>
      </c>
      <c r="C10" s="47" t="s">
        <v>95</v>
      </c>
      <c r="D10" s="48">
        <v>403472</v>
      </c>
    </row>
    <row r="11" spans="1:8">
      <c r="A11" s="47" t="s">
        <v>53</v>
      </c>
      <c r="B11" s="47" t="s">
        <v>46</v>
      </c>
      <c r="C11" s="47" t="s">
        <v>96</v>
      </c>
      <c r="D11" s="48">
        <v>465302</v>
      </c>
    </row>
    <row r="12" spans="1:8">
      <c r="A12" s="47" t="s">
        <v>53</v>
      </c>
      <c r="B12" s="47" t="s">
        <v>20</v>
      </c>
      <c r="C12" s="47" t="s">
        <v>103</v>
      </c>
      <c r="D12" s="48">
        <v>0</v>
      </c>
    </row>
    <row r="13" spans="1:8">
      <c r="A13" s="47" t="s">
        <v>53</v>
      </c>
      <c r="B13" s="47" t="s">
        <v>21</v>
      </c>
      <c r="C13" s="47" t="s">
        <v>104</v>
      </c>
      <c r="D13" s="48">
        <v>906</v>
      </c>
    </row>
    <row r="14" spans="1:8">
      <c r="A14" s="47" t="s">
        <v>53</v>
      </c>
      <c r="B14" s="47" t="s">
        <v>22</v>
      </c>
      <c r="C14" s="47" t="s">
        <v>131</v>
      </c>
      <c r="D14" s="48">
        <v>3651509</v>
      </c>
    </row>
    <row r="15" spans="1:8">
      <c r="A15" s="47" t="s">
        <v>53</v>
      </c>
      <c r="B15" s="47" t="s">
        <v>24</v>
      </c>
      <c r="C15" s="47" t="s">
        <v>106</v>
      </c>
      <c r="D15" s="48">
        <v>523176</v>
      </c>
    </row>
    <row r="16" spans="1:8">
      <c r="A16" s="47" t="s">
        <v>53</v>
      </c>
      <c r="B16" s="47" t="s">
        <v>44</v>
      </c>
      <c r="C16" s="47" t="s">
        <v>109</v>
      </c>
      <c r="D16" s="48">
        <v>0</v>
      </c>
    </row>
    <row r="17" spans="1:4">
      <c r="A17" s="47" t="s">
        <v>53</v>
      </c>
      <c r="B17" s="47" t="s">
        <v>26</v>
      </c>
      <c r="C17" s="47" t="s">
        <v>111</v>
      </c>
      <c r="D17" s="48">
        <v>2205223</v>
      </c>
    </row>
    <row r="18" spans="1:4">
      <c r="A18" s="47" t="s">
        <v>53</v>
      </c>
      <c r="B18" s="47" t="s">
        <v>27</v>
      </c>
      <c r="C18" s="47" t="s">
        <v>192</v>
      </c>
      <c r="D18" s="48">
        <v>3734</v>
      </c>
    </row>
    <row r="19" spans="1:4">
      <c r="A19" s="47" t="s">
        <v>53</v>
      </c>
      <c r="B19" s="47" t="s">
        <v>45</v>
      </c>
      <c r="C19" s="47" t="s">
        <v>113</v>
      </c>
      <c r="D19" s="48">
        <v>0</v>
      </c>
    </row>
    <row r="20" spans="1:4">
      <c r="A20" s="47" t="s">
        <v>53</v>
      </c>
      <c r="B20" s="47" t="s">
        <v>28</v>
      </c>
      <c r="C20" s="47" t="s">
        <v>193</v>
      </c>
      <c r="D20" s="48">
        <v>58732</v>
      </c>
    </row>
    <row r="21" spans="1:4">
      <c r="A21" s="47" t="s">
        <v>53</v>
      </c>
      <c r="B21" s="47" t="s">
        <v>29</v>
      </c>
      <c r="C21" s="47" t="s">
        <v>115</v>
      </c>
      <c r="D21" s="48">
        <v>77047</v>
      </c>
    </row>
    <row r="22" spans="1:4">
      <c r="A22" s="47" t="s">
        <v>53</v>
      </c>
      <c r="B22" s="47" t="s">
        <v>31</v>
      </c>
      <c r="C22" s="47" t="s">
        <v>116</v>
      </c>
      <c r="D22" s="48">
        <v>0</v>
      </c>
    </row>
    <row r="23" spans="1:4">
      <c r="A23" s="47" t="s">
        <v>53</v>
      </c>
      <c r="B23" s="47" t="s">
        <v>1</v>
      </c>
      <c r="C23" s="47" t="s">
        <v>195</v>
      </c>
      <c r="D23" s="48">
        <v>8006965</v>
      </c>
    </row>
    <row r="24" spans="1:4">
      <c r="A24" s="47" t="s">
        <v>53</v>
      </c>
      <c r="B24" s="47" t="s">
        <v>2</v>
      </c>
      <c r="C24" s="47" t="s">
        <v>196</v>
      </c>
      <c r="D24" s="48">
        <v>207045</v>
      </c>
    </row>
    <row r="25" spans="1:4">
      <c r="A25" s="47" t="s">
        <v>53</v>
      </c>
      <c r="B25" s="47" t="s">
        <v>3</v>
      </c>
      <c r="C25" s="47" t="s">
        <v>197</v>
      </c>
      <c r="D25" s="48">
        <v>2831488</v>
      </c>
    </row>
    <row r="26" spans="1:4">
      <c r="A26" s="47" t="s">
        <v>53</v>
      </c>
      <c r="B26" s="47" t="s">
        <v>4</v>
      </c>
      <c r="C26" s="47" t="s">
        <v>198</v>
      </c>
      <c r="D26" s="48">
        <v>55797711</v>
      </c>
    </row>
    <row r="27" spans="1:4">
      <c r="A27" s="47" t="s">
        <v>53</v>
      </c>
      <c r="B27" s="47" t="s">
        <v>5</v>
      </c>
      <c r="C27" s="47" t="s">
        <v>117</v>
      </c>
      <c r="D27" s="48">
        <v>2141440</v>
      </c>
    </row>
    <row r="28" spans="1:4">
      <c r="A28" s="47" t="s">
        <v>53</v>
      </c>
      <c r="B28" s="47" t="s">
        <v>6</v>
      </c>
      <c r="C28" s="47" t="s">
        <v>199</v>
      </c>
      <c r="D28" s="48">
        <v>996440</v>
      </c>
    </row>
    <row r="29" spans="1:4">
      <c r="A29" s="47" t="s">
        <v>53</v>
      </c>
      <c r="B29" s="47" t="s">
        <v>32</v>
      </c>
      <c r="C29" s="47" t="s">
        <v>118</v>
      </c>
      <c r="D29" s="48">
        <v>86829</v>
      </c>
    </row>
    <row r="30" spans="1:4">
      <c r="A30" s="47" t="s">
        <v>53</v>
      </c>
      <c r="B30" s="47" t="s">
        <v>33</v>
      </c>
      <c r="C30" s="47" t="s">
        <v>200</v>
      </c>
      <c r="D30" s="48">
        <v>7919</v>
      </c>
    </row>
    <row r="31" spans="1:4">
      <c r="A31" s="47" t="s">
        <v>53</v>
      </c>
      <c r="B31" s="47" t="s">
        <v>34</v>
      </c>
      <c r="C31" s="47" t="s">
        <v>201</v>
      </c>
      <c r="D31" s="48">
        <v>870465</v>
      </c>
    </row>
    <row r="32" spans="1:4">
      <c r="A32" s="47" t="s">
        <v>53</v>
      </c>
      <c r="B32" s="47" t="s">
        <v>48</v>
      </c>
      <c r="C32" s="47" t="s">
        <v>120</v>
      </c>
      <c r="D32" s="48">
        <v>44107</v>
      </c>
    </row>
    <row r="33" spans="1:4">
      <c r="A33" s="47" t="s">
        <v>53</v>
      </c>
      <c r="B33" s="47" t="s">
        <v>35</v>
      </c>
      <c r="C33" s="47" t="s">
        <v>202</v>
      </c>
      <c r="D33" s="48">
        <v>19341</v>
      </c>
    </row>
    <row r="34" spans="1:4">
      <c r="A34" s="47" t="s">
        <v>53</v>
      </c>
      <c r="B34" s="47" t="s">
        <v>36</v>
      </c>
      <c r="C34" s="47" t="s">
        <v>121</v>
      </c>
      <c r="D34" s="48">
        <v>1008130</v>
      </c>
    </row>
    <row r="35" spans="1:4">
      <c r="A35" s="47" t="s">
        <v>53</v>
      </c>
      <c r="B35" s="47" t="s">
        <v>49</v>
      </c>
      <c r="C35" s="47" t="s">
        <v>122</v>
      </c>
      <c r="D35" s="48">
        <v>994924</v>
      </c>
    </row>
    <row r="36" spans="1:4">
      <c r="A36" s="47" t="s">
        <v>53</v>
      </c>
      <c r="B36" s="47" t="s">
        <v>54</v>
      </c>
      <c r="C36" s="47" t="s">
        <v>129</v>
      </c>
      <c r="D36" s="48">
        <v>0</v>
      </c>
    </row>
    <row r="37" spans="1:4">
      <c r="A37" s="47" t="s">
        <v>53</v>
      </c>
      <c r="B37" s="47" t="s">
        <v>90</v>
      </c>
      <c r="C37" s="47" t="s">
        <v>124</v>
      </c>
      <c r="D37" s="48">
        <v>0</v>
      </c>
    </row>
    <row r="38" spans="1:4">
      <c r="A38" s="47" t="s">
        <v>53</v>
      </c>
      <c r="B38" s="47" t="s">
        <v>38</v>
      </c>
      <c r="C38" s="47" t="s">
        <v>125</v>
      </c>
      <c r="D38" s="48">
        <v>0</v>
      </c>
    </row>
    <row r="39" spans="1:4">
      <c r="A39" s="47" t="s">
        <v>53</v>
      </c>
      <c r="B39" s="47" t="s">
        <v>43</v>
      </c>
      <c r="C39" s="47" t="s">
        <v>126</v>
      </c>
      <c r="D39" s="48">
        <v>5602</v>
      </c>
    </row>
    <row r="40" spans="1:4">
      <c r="A40" s="47" t="s">
        <v>53</v>
      </c>
      <c r="B40" s="47" t="s">
        <v>39</v>
      </c>
      <c r="C40" s="47" t="s">
        <v>127</v>
      </c>
      <c r="D40" s="48">
        <v>0</v>
      </c>
    </row>
    <row r="41" spans="1:4">
      <c r="A41" s="47" t="s">
        <v>53</v>
      </c>
      <c r="B41" s="47" t="s">
        <v>7</v>
      </c>
      <c r="C41" s="47" t="s">
        <v>128</v>
      </c>
      <c r="D41" s="48">
        <v>844813</v>
      </c>
    </row>
    <row r="42" spans="1:4">
      <c r="A42" s="47" t="s">
        <v>53</v>
      </c>
      <c r="B42" s="47" t="s">
        <v>40</v>
      </c>
      <c r="C42" s="47" t="s">
        <v>204</v>
      </c>
      <c r="D42" s="48">
        <v>5505</v>
      </c>
    </row>
    <row r="43" spans="1:4">
      <c r="A43" s="47" t="s">
        <v>53</v>
      </c>
      <c r="B43" s="47" t="s">
        <v>8</v>
      </c>
      <c r="C43" s="47" t="s">
        <v>206</v>
      </c>
      <c r="D43" s="48">
        <v>5637974</v>
      </c>
    </row>
    <row r="44" spans="1:4">
      <c r="A44" s="47" t="s">
        <v>53</v>
      </c>
      <c r="B44" s="47" t="s">
        <v>9</v>
      </c>
      <c r="C44" s="47" t="s">
        <v>207</v>
      </c>
      <c r="D44" s="48">
        <v>1582815</v>
      </c>
    </row>
    <row r="45" spans="1:4">
      <c r="A45" s="47" t="s">
        <v>53</v>
      </c>
      <c r="B45" s="47" t="s">
        <v>10</v>
      </c>
      <c r="C45" s="47" t="s">
        <v>208</v>
      </c>
      <c r="D45" s="48">
        <v>2801</v>
      </c>
    </row>
    <row r="46" spans="1:4">
      <c r="A46" s="47" t="s">
        <v>53</v>
      </c>
      <c r="B46" s="47" t="s">
        <v>209</v>
      </c>
      <c r="C46" s="47" t="s">
        <v>210</v>
      </c>
      <c r="D46" s="48">
        <v>11198</v>
      </c>
    </row>
    <row r="47" spans="1:4">
      <c r="A47" s="47" t="s">
        <v>53</v>
      </c>
      <c r="B47" s="47" t="s">
        <v>211</v>
      </c>
      <c r="C47" s="47" t="s">
        <v>212</v>
      </c>
      <c r="D47" s="48">
        <v>25047</v>
      </c>
    </row>
    <row r="48" spans="1:4">
      <c r="A48" s="47" t="s">
        <v>53</v>
      </c>
      <c r="B48" s="47" t="s">
        <v>188</v>
      </c>
      <c r="C48" s="47" t="s">
        <v>213</v>
      </c>
      <c r="D48" s="48">
        <v>97471</v>
      </c>
    </row>
    <row r="49" spans="1:8">
      <c r="A49" s="49" t="s">
        <v>214</v>
      </c>
      <c r="B49" s="47"/>
      <c r="C49" s="47"/>
      <c r="D49" s="48">
        <f>SUBTOTAL(9,D1:D48)</f>
        <v>94901711</v>
      </c>
    </row>
    <row r="51" spans="1:8">
      <c r="A51" s="44" t="s">
        <v>55</v>
      </c>
      <c r="B51" s="44" t="s">
        <v>11</v>
      </c>
      <c r="C51" s="44" t="s">
        <v>97</v>
      </c>
      <c r="D51" s="45">
        <v>4837747</v>
      </c>
      <c r="G51" t="s">
        <v>245</v>
      </c>
      <c r="H51" s="27">
        <f>SUM(D72:D74,D76:D78)</f>
        <v>8327154</v>
      </c>
    </row>
    <row r="52" spans="1:8">
      <c r="A52" s="44" t="s">
        <v>55</v>
      </c>
      <c r="B52" s="44" t="s">
        <v>12</v>
      </c>
      <c r="C52" s="44" t="s">
        <v>98</v>
      </c>
      <c r="D52" s="45">
        <v>862158</v>
      </c>
      <c r="G52" t="s">
        <v>249</v>
      </c>
      <c r="H52" s="27">
        <f>SUM(D51:D71,D75,D79:D96)</f>
        <v>55327280</v>
      </c>
    </row>
    <row r="53" spans="1:8">
      <c r="A53" s="44" t="s">
        <v>55</v>
      </c>
      <c r="B53" s="44" t="s">
        <v>14</v>
      </c>
      <c r="C53" s="44" t="s">
        <v>91</v>
      </c>
      <c r="D53" s="45">
        <v>1238</v>
      </c>
      <c r="H53" s="27">
        <f>SUM(H51:H52)</f>
        <v>63654434</v>
      </c>
    </row>
    <row r="54" spans="1:8">
      <c r="A54" s="44" t="s">
        <v>55</v>
      </c>
      <c r="B54" s="44" t="s">
        <v>15</v>
      </c>
      <c r="C54" s="44" t="s">
        <v>92</v>
      </c>
      <c r="D54" s="45">
        <v>387096</v>
      </c>
    </row>
    <row r="55" spans="1:8">
      <c r="A55" s="44" t="s">
        <v>55</v>
      </c>
      <c r="B55" s="44" t="s">
        <v>16</v>
      </c>
      <c r="C55" s="44" t="s">
        <v>100</v>
      </c>
      <c r="D55" s="45">
        <v>198453</v>
      </c>
    </row>
    <row r="56" spans="1:8">
      <c r="A56" s="44" t="s">
        <v>55</v>
      </c>
      <c r="B56" s="44" t="s">
        <v>47</v>
      </c>
      <c r="C56" s="44" t="s">
        <v>190</v>
      </c>
      <c r="D56" s="45">
        <v>0</v>
      </c>
    </row>
    <row r="57" spans="1:8">
      <c r="A57" s="44" t="s">
        <v>55</v>
      </c>
      <c r="B57" s="44" t="s">
        <v>17</v>
      </c>
      <c r="C57" s="44" t="s">
        <v>101</v>
      </c>
      <c r="D57" s="45">
        <v>147019</v>
      </c>
    </row>
    <row r="58" spans="1:8">
      <c r="A58" s="44" t="s">
        <v>55</v>
      </c>
      <c r="B58" s="44" t="s">
        <v>18</v>
      </c>
      <c r="C58" s="44" t="s">
        <v>102</v>
      </c>
      <c r="D58" s="45">
        <v>573815</v>
      </c>
    </row>
    <row r="59" spans="1:8">
      <c r="A59" s="44" t="s">
        <v>55</v>
      </c>
      <c r="B59" s="44" t="s">
        <v>19</v>
      </c>
      <c r="C59" s="44" t="s">
        <v>95</v>
      </c>
      <c r="D59" s="45">
        <v>813972</v>
      </c>
    </row>
    <row r="60" spans="1:8">
      <c r="A60" s="44" t="s">
        <v>55</v>
      </c>
      <c r="B60" s="44" t="s">
        <v>46</v>
      </c>
      <c r="C60" s="44" t="s">
        <v>96</v>
      </c>
      <c r="D60" s="45">
        <v>2284117</v>
      </c>
    </row>
    <row r="61" spans="1:8">
      <c r="A61" s="44" t="s">
        <v>55</v>
      </c>
      <c r="B61" s="44" t="s">
        <v>20</v>
      </c>
      <c r="C61" s="44" t="s">
        <v>103</v>
      </c>
      <c r="D61" s="45">
        <v>58554</v>
      </c>
    </row>
    <row r="62" spans="1:8">
      <c r="A62" s="44" t="s">
        <v>55</v>
      </c>
      <c r="B62" s="44" t="s">
        <v>22</v>
      </c>
      <c r="C62" s="44" t="s">
        <v>131</v>
      </c>
      <c r="D62" s="45">
        <v>6361288</v>
      </c>
    </row>
    <row r="63" spans="1:8">
      <c r="A63" s="44" t="s">
        <v>55</v>
      </c>
      <c r="B63" s="44" t="s">
        <v>24</v>
      </c>
      <c r="C63" s="44" t="s">
        <v>106</v>
      </c>
      <c r="D63" s="45">
        <v>526697</v>
      </c>
    </row>
    <row r="64" spans="1:8">
      <c r="A64" s="44" t="s">
        <v>55</v>
      </c>
      <c r="B64" s="44" t="s">
        <v>86</v>
      </c>
      <c r="C64" s="44" t="s">
        <v>107</v>
      </c>
      <c r="D64" s="45">
        <v>0</v>
      </c>
    </row>
    <row r="65" spans="1:4">
      <c r="A65" s="44" t="s">
        <v>55</v>
      </c>
      <c r="B65" s="44" t="s">
        <v>0</v>
      </c>
      <c r="C65" s="44" t="s">
        <v>110</v>
      </c>
      <c r="D65" s="45">
        <v>8667</v>
      </c>
    </row>
    <row r="66" spans="1:4">
      <c r="A66" s="44" t="s">
        <v>55</v>
      </c>
      <c r="B66" s="44" t="s">
        <v>26</v>
      </c>
      <c r="C66" s="44" t="s">
        <v>111</v>
      </c>
      <c r="D66" s="45">
        <v>2605978</v>
      </c>
    </row>
    <row r="67" spans="1:4">
      <c r="A67" s="44" t="s">
        <v>55</v>
      </c>
      <c r="B67" s="44" t="s">
        <v>52</v>
      </c>
      <c r="C67" s="44" t="s">
        <v>112</v>
      </c>
      <c r="D67" s="45">
        <v>0</v>
      </c>
    </row>
    <row r="68" spans="1:4">
      <c r="A68" s="44" t="s">
        <v>55</v>
      </c>
      <c r="B68" s="44" t="s">
        <v>45</v>
      </c>
      <c r="C68" s="44" t="s">
        <v>113</v>
      </c>
      <c r="D68" s="45">
        <v>11143</v>
      </c>
    </row>
    <row r="69" spans="1:4">
      <c r="A69" s="44" t="s">
        <v>55</v>
      </c>
      <c r="B69" s="44" t="s">
        <v>28</v>
      </c>
      <c r="C69" s="44" t="s">
        <v>193</v>
      </c>
      <c r="D69" s="45">
        <v>92252</v>
      </c>
    </row>
    <row r="70" spans="1:4">
      <c r="A70" s="44" t="s">
        <v>55</v>
      </c>
      <c r="B70" s="44" t="s">
        <v>29</v>
      </c>
      <c r="C70" s="44" t="s">
        <v>115</v>
      </c>
      <c r="D70" s="45">
        <v>103615</v>
      </c>
    </row>
    <row r="71" spans="1:4">
      <c r="A71" s="44" t="s">
        <v>55</v>
      </c>
      <c r="B71" s="44" t="s">
        <v>31</v>
      </c>
      <c r="C71" s="44" t="s">
        <v>116</v>
      </c>
      <c r="D71" s="45">
        <v>0</v>
      </c>
    </row>
    <row r="72" spans="1:4" ht="30">
      <c r="A72" s="44" t="s">
        <v>55</v>
      </c>
      <c r="B72" s="44" t="s">
        <v>1</v>
      </c>
      <c r="C72" s="44" t="s">
        <v>195</v>
      </c>
      <c r="D72" s="45">
        <v>2848428</v>
      </c>
    </row>
    <row r="73" spans="1:4" ht="30">
      <c r="A73" s="44" t="s">
        <v>55</v>
      </c>
      <c r="B73" s="44" t="s">
        <v>2</v>
      </c>
      <c r="C73" s="44" t="s">
        <v>196</v>
      </c>
      <c r="D73" s="45">
        <v>111592</v>
      </c>
    </row>
    <row r="74" spans="1:4" ht="30">
      <c r="A74" s="44" t="s">
        <v>55</v>
      </c>
      <c r="B74" s="44" t="s">
        <v>3</v>
      </c>
      <c r="C74" s="44" t="s">
        <v>197</v>
      </c>
      <c r="D74" s="45">
        <v>1843869</v>
      </c>
    </row>
    <row r="75" spans="1:4" ht="30">
      <c r="A75" s="44" t="s">
        <v>55</v>
      </c>
      <c r="B75" s="44" t="s">
        <v>4</v>
      </c>
      <c r="C75" s="44" t="s">
        <v>198</v>
      </c>
      <c r="D75" s="45">
        <v>26560318</v>
      </c>
    </row>
    <row r="76" spans="1:4">
      <c r="A76" s="44" t="s">
        <v>55</v>
      </c>
      <c r="B76" s="44" t="s">
        <v>5</v>
      </c>
      <c r="C76" s="44" t="s">
        <v>117</v>
      </c>
      <c r="D76" s="45">
        <v>2068570</v>
      </c>
    </row>
    <row r="77" spans="1:4">
      <c r="A77" s="44" t="s">
        <v>55</v>
      </c>
      <c r="B77" s="44" t="s">
        <v>6</v>
      </c>
      <c r="C77" s="44" t="s">
        <v>199</v>
      </c>
      <c r="D77" s="45">
        <v>1371345</v>
      </c>
    </row>
    <row r="78" spans="1:4">
      <c r="A78" s="44" t="s">
        <v>55</v>
      </c>
      <c r="B78" s="44" t="s">
        <v>32</v>
      </c>
      <c r="C78" s="44" t="s">
        <v>118</v>
      </c>
      <c r="D78" s="45">
        <v>83350</v>
      </c>
    </row>
    <row r="79" spans="1:4">
      <c r="A79" s="44" t="s">
        <v>55</v>
      </c>
      <c r="B79" s="44" t="s">
        <v>33</v>
      </c>
      <c r="C79" s="44" t="s">
        <v>200</v>
      </c>
      <c r="D79" s="45">
        <v>11684</v>
      </c>
    </row>
    <row r="80" spans="1:4">
      <c r="A80" s="44" t="s">
        <v>55</v>
      </c>
      <c r="B80" s="44" t="s">
        <v>34</v>
      </c>
      <c r="C80" s="44" t="s">
        <v>201</v>
      </c>
      <c r="D80" s="45">
        <v>253903</v>
      </c>
    </row>
    <row r="81" spans="1:4">
      <c r="A81" s="44" t="s">
        <v>55</v>
      </c>
      <c r="B81" s="44" t="s">
        <v>48</v>
      </c>
      <c r="C81" s="44" t="s">
        <v>120</v>
      </c>
      <c r="D81" s="45">
        <v>0</v>
      </c>
    </row>
    <row r="82" spans="1:4">
      <c r="A82" s="44" t="s">
        <v>55</v>
      </c>
      <c r="B82" s="44" t="s">
        <v>35</v>
      </c>
      <c r="C82" s="44" t="s">
        <v>202</v>
      </c>
      <c r="D82" s="45">
        <v>47054</v>
      </c>
    </row>
    <row r="83" spans="1:4">
      <c r="A83" s="44" t="s">
        <v>55</v>
      </c>
      <c r="B83" s="44" t="s">
        <v>36</v>
      </c>
      <c r="C83" s="44" t="s">
        <v>121</v>
      </c>
      <c r="D83" s="45">
        <v>2574445</v>
      </c>
    </row>
    <row r="84" spans="1:4">
      <c r="A84" s="44" t="s">
        <v>55</v>
      </c>
      <c r="B84" s="44" t="s">
        <v>49</v>
      </c>
      <c r="C84" s="44" t="s">
        <v>122</v>
      </c>
      <c r="D84" s="45">
        <v>641193</v>
      </c>
    </row>
    <row r="85" spans="1:4">
      <c r="A85" s="44" t="s">
        <v>55</v>
      </c>
      <c r="B85" s="44" t="s">
        <v>88</v>
      </c>
      <c r="C85" s="44" t="s">
        <v>203</v>
      </c>
      <c r="D85" s="45">
        <v>29715</v>
      </c>
    </row>
    <row r="86" spans="1:4">
      <c r="A86" s="44" t="s">
        <v>55</v>
      </c>
      <c r="B86" s="44" t="s">
        <v>54</v>
      </c>
      <c r="C86" s="44" t="s">
        <v>129</v>
      </c>
      <c r="D86" s="45">
        <v>0</v>
      </c>
    </row>
    <row r="87" spans="1:4">
      <c r="A87" s="44" t="s">
        <v>55</v>
      </c>
      <c r="B87" s="44" t="s">
        <v>38</v>
      </c>
      <c r="C87" s="44" t="s">
        <v>125</v>
      </c>
      <c r="D87" s="45">
        <v>0</v>
      </c>
    </row>
    <row r="88" spans="1:4">
      <c r="A88" s="44" t="s">
        <v>55</v>
      </c>
      <c r="B88" s="44" t="s">
        <v>43</v>
      </c>
      <c r="C88" s="44" t="s">
        <v>126</v>
      </c>
      <c r="D88" s="45">
        <v>0</v>
      </c>
    </row>
    <row r="89" spans="1:4">
      <c r="A89" s="44" t="s">
        <v>55</v>
      </c>
      <c r="B89" s="44" t="s">
        <v>39</v>
      </c>
      <c r="C89" s="44" t="s">
        <v>127</v>
      </c>
      <c r="D89" s="45">
        <v>0</v>
      </c>
    </row>
    <row r="90" spans="1:4">
      <c r="A90" s="44" t="s">
        <v>55</v>
      </c>
      <c r="B90" s="44" t="s">
        <v>7</v>
      </c>
      <c r="C90" s="44" t="s">
        <v>128</v>
      </c>
      <c r="D90" s="45">
        <v>503810</v>
      </c>
    </row>
    <row r="91" spans="1:4">
      <c r="A91" s="44" t="s">
        <v>55</v>
      </c>
      <c r="B91" s="44" t="s">
        <v>40</v>
      </c>
      <c r="C91" s="44" t="s">
        <v>204</v>
      </c>
      <c r="D91" s="45">
        <v>5412</v>
      </c>
    </row>
    <row r="92" spans="1:4">
      <c r="A92" s="44" t="s">
        <v>55</v>
      </c>
      <c r="B92" s="44" t="s">
        <v>8</v>
      </c>
      <c r="C92" s="44" t="s">
        <v>206</v>
      </c>
      <c r="D92" s="45">
        <v>3994913</v>
      </c>
    </row>
    <row r="93" spans="1:4" ht="30">
      <c r="A93" s="44" t="s">
        <v>55</v>
      </c>
      <c r="B93" s="44" t="s">
        <v>9</v>
      </c>
      <c r="C93" s="44" t="s">
        <v>207</v>
      </c>
      <c r="D93" s="45">
        <v>480926</v>
      </c>
    </row>
    <row r="94" spans="1:4" ht="30">
      <c r="A94" s="44" t="s">
        <v>55</v>
      </c>
      <c r="B94" s="44" t="s">
        <v>209</v>
      </c>
      <c r="C94" s="44" t="s">
        <v>210</v>
      </c>
      <c r="D94" s="45">
        <v>27105</v>
      </c>
    </row>
    <row r="95" spans="1:4">
      <c r="A95" s="44" t="s">
        <v>55</v>
      </c>
      <c r="B95" s="44" t="s">
        <v>211</v>
      </c>
      <c r="C95" s="44" t="s">
        <v>212</v>
      </c>
      <c r="D95" s="45">
        <v>16503</v>
      </c>
    </row>
    <row r="96" spans="1:4" ht="30">
      <c r="A96" s="44" t="s">
        <v>55</v>
      </c>
      <c r="B96" s="44" t="s">
        <v>188</v>
      </c>
      <c r="C96" s="44" t="s">
        <v>213</v>
      </c>
      <c r="D96" s="45">
        <v>306490</v>
      </c>
    </row>
    <row r="97" spans="1:4" ht="30">
      <c r="A97" s="46" t="s">
        <v>215</v>
      </c>
      <c r="B97" s="44"/>
      <c r="C97" s="44"/>
      <c r="D97" s="45">
        <f>SUBTOTAL(9,D51:D96)</f>
        <v>63654434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2"/>
  <sheetViews>
    <sheetView topLeftCell="A46" workbookViewId="0">
      <selection activeCell="G54" sqref="G54:G55"/>
    </sheetView>
  </sheetViews>
  <sheetFormatPr defaultRowHeight="15"/>
  <cols>
    <col min="3" max="3" width="53.85546875" style="50" customWidth="1"/>
    <col min="4" max="5" width="30.140625" customWidth="1"/>
    <col min="7" max="7" width="12.140625" bestFit="1" customWidth="1"/>
  </cols>
  <sheetData>
    <row r="1" spans="1:7">
      <c r="A1" s="44" t="s">
        <v>53</v>
      </c>
      <c r="B1" s="44" t="s">
        <v>11</v>
      </c>
      <c r="C1" s="47" t="s">
        <v>97</v>
      </c>
      <c r="D1" s="45">
        <v>5840516</v>
      </c>
    </row>
    <row r="2" spans="1:7">
      <c r="A2" s="44" t="s">
        <v>53</v>
      </c>
      <c r="B2" s="44" t="s">
        <v>12</v>
      </c>
      <c r="C2" s="47" t="s">
        <v>98</v>
      </c>
      <c r="D2" s="45">
        <v>1026077</v>
      </c>
      <c r="F2" t="s">
        <v>245</v>
      </c>
      <c r="G2" s="27">
        <f>SUM(D22:D24,D26:D28)</f>
        <v>14659240</v>
      </c>
    </row>
    <row r="3" spans="1:7">
      <c r="A3" s="44" t="s">
        <v>53</v>
      </c>
      <c r="B3" s="44" t="s">
        <v>15</v>
      </c>
      <c r="C3" s="47" t="s">
        <v>92</v>
      </c>
      <c r="D3" s="45">
        <v>819889</v>
      </c>
      <c r="F3" t="s">
        <v>246</v>
      </c>
      <c r="G3" s="27">
        <f>SUM(D1:D21,D25,D29:D50)</f>
        <v>113271613</v>
      </c>
    </row>
    <row r="4" spans="1:7">
      <c r="A4" s="44" t="s">
        <v>53</v>
      </c>
      <c r="B4" s="44" t="s">
        <v>16</v>
      </c>
      <c r="C4" s="47" t="s">
        <v>100</v>
      </c>
      <c r="D4" s="45">
        <v>405152</v>
      </c>
      <c r="G4" s="27">
        <f>SUM(G2:G3)</f>
        <v>127930853</v>
      </c>
    </row>
    <row r="5" spans="1:7">
      <c r="A5" s="44" t="s">
        <v>53</v>
      </c>
      <c r="B5" s="44" t="s">
        <v>47</v>
      </c>
      <c r="C5" s="47" t="s">
        <v>190</v>
      </c>
      <c r="D5" s="45">
        <v>0</v>
      </c>
    </row>
    <row r="6" spans="1:7">
      <c r="A6" s="44" t="s">
        <v>53</v>
      </c>
      <c r="B6" s="44" t="s">
        <v>17</v>
      </c>
      <c r="C6" s="47" t="s">
        <v>101</v>
      </c>
      <c r="D6" s="45">
        <v>180851</v>
      </c>
    </row>
    <row r="7" spans="1:7">
      <c r="A7" s="44" t="s">
        <v>53</v>
      </c>
      <c r="B7" s="44" t="s">
        <v>18</v>
      </c>
      <c r="C7" s="47" t="s">
        <v>102</v>
      </c>
      <c r="D7" s="45">
        <v>518313</v>
      </c>
    </row>
    <row r="8" spans="1:7">
      <c r="A8" s="44" t="s">
        <v>53</v>
      </c>
      <c r="B8" s="44" t="s">
        <v>19</v>
      </c>
      <c r="C8" s="47" t="s">
        <v>95</v>
      </c>
      <c r="D8" s="45">
        <v>415367</v>
      </c>
    </row>
    <row r="9" spans="1:7">
      <c r="A9" s="44" t="s">
        <v>53</v>
      </c>
      <c r="B9" s="44" t="s">
        <v>46</v>
      </c>
      <c r="C9" s="47" t="s">
        <v>96</v>
      </c>
      <c r="D9" s="45">
        <v>573995</v>
      </c>
    </row>
    <row r="10" spans="1:7">
      <c r="A10" s="44" t="s">
        <v>53</v>
      </c>
      <c r="B10" s="44" t="s">
        <v>20</v>
      </c>
      <c r="C10" s="47" t="s">
        <v>103</v>
      </c>
      <c r="D10" s="45">
        <v>0</v>
      </c>
    </row>
    <row r="11" spans="1:7">
      <c r="A11" s="44" t="s">
        <v>53</v>
      </c>
      <c r="B11" s="44" t="s">
        <v>84</v>
      </c>
      <c r="C11" s="47" t="s">
        <v>216</v>
      </c>
      <c r="D11" s="45">
        <v>130011</v>
      </c>
    </row>
    <row r="12" spans="1:7">
      <c r="A12" s="44" t="s">
        <v>53</v>
      </c>
      <c r="B12" s="44" t="s">
        <v>22</v>
      </c>
      <c r="C12" s="47" t="s">
        <v>131</v>
      </c>
      <c r="D12" s="45">
        <v>4332479</v>
      </c>
    </row>
    <row r="13" spans="1:7">
      <c r="A13" s="44" t="s">
        <v>53</v>
      </c>
      <c r="B13" s="44" t="s">
        <v>24</v>
      </c>
      <c r="C13" s="47" t="s">
        <v>106</v>
      </c>
      <c r="D13" s="45">
        <v>626679</v>
      </c>
    </row>
    <row r="14" spans="1:7">
      <c r="A14" s="44" t="s">
        <v>53</v>
      </c>
      <c r="B14" s="44" t="s">
        <v>25</v>
      </c>
      <c r="C14" s="47" t="s">
        <v>191</v>
      </c>
      <c r="D14" s="45">
        <v>0</v>
      </c>
    </row>
    <row r="15" spans="1:7">
      <c r="A15" s="44" t="s">
        <v>53</v>
      </c>
      <c r="B15" s="44" t="s">
        <v>26</v>
      </c>
      <c r="C15" s="47" t="s">
        <v>111</v>
      </c>
      <c r="D15" s="45">
        <v>3029605</v>
      </c>
    </row>
    <row r="16" spans="1:7">
      <c r="A16" s="44" t="s">
        <v>53</v>
      </c>
      <c r="B16" s="44" t="s">
        <v>27</v>
      </c>
      <c r="C16" s="47" t="s">
        <v>192</v>
      </c>
      <c r="D16" s="45">
        <v>1912</v>
      </c>
    </row>
    <row r="17" spans="1:4">
      <c r="A17" s="44" t="s">
        <v>53</v>
      </c>
      <c r="B17" s="44" t="s">
        <v>52</v>
      </c>
      <c r="C17" s="47" t="s">
        <v>112</v>
      </c>
      <c r="D17" s="45">
        <v>0</v>
      </c>
    </row>
    <row r="18" spans="1:4">
      <c r="A18" s="44" t="s">
        <v>53</v>
      </c>
      <c r="B18" s="44" t="s">
        <v>45</v>
      </c>
      <c r="C18" s="47" t="s">
        <v>113</v>
      </c>
      <c r="D18" s="45">
        <v>8604</v>
      </c>
    </row>
    <row r="19" spans="1:4">
      <c r="A19" s="44" t="s">
        <v>53</v>
      </c>
      <c r="B19" s="44" t="s">
        <v>28</v>
      </c>
      <c r="C19" s="47" t="s">
        <v>193</v>
      </c>
      <c r="D19" s="45">
        <v>13580</v>
      </c>
    </row>
    <row r="20" spans="1:4">
      <c r="A20" s="44" t="s">
        <v>53</v>
      </c>
      <c r="B20" s="44" t="s">
        <v>29</v>
      </c>
      <c r="C20" s="47" t="s">
        <v>115</v>
      </c>
      <c r="D20" s="45">
        <v>41055</v>
      </c>
    </row>
    <row r="21" spans="1:4">
      <c r="A21" s="44" t="s">
        <v>53</v>
      </c>
      <c r="B21" s="44" t="s">
        <v>31</v>
      </c>
      <c r="C21" s="47" t="s">
        <v>116</v>
      </c>
      <c r="D21" s="45">
        <v>7648</v>
      </c>
    </row>
    <row r="22" spans="1:4">
      <c r="A22" s="44" t="s">
        <v>53</v>
      </c>
      <c r="B22" s="44" t="s">
        <v>1</v>
      </c>
      <c r="C22" s="47" t="s">
        <v>195</v>
      </c>
      <c r="D22" s="45">
        <v>6052217</v>
      </c>
    </row>
    <row r="23" spans="1:4">
      <c r="A23" s="44" t="s">
        <v>53</v>
      </c>
      <c r="B23" s="44" t="s">
        <v>2</v>
      </c>
      <c r="C23" s="47" t="s">
        <v>196</v>
      </c>
      <c r="D23" s="45">
        <v>303286</v>
      </c>
    </row>
    <row r="24" spans="1:4">
      <c r="A24" s="44" t="s">
        <v>53</v>
      </c>
      <c r="B24" s="44" t="s">
        <v>3</v>
      </c>
      <c r="C24" s="47" t="s">
        <v>197</v>
      </c>
      <c r="D24" s="45">
        <v>3913190</v>
      </c>
    </row>
    <row r="25" spans="1:4">
      <c r="A25" s="44" t="s">
        <v>53</v>
      </c>
      <c r="B25" s="44" t="s">
        <v>4</v>
      </c>
      <c r="C25" s="47" t="s">
        <v>198</v>
      </c>
      <c r="D25" s="45">
        <v>84550066</v>
      </c>
    </row>
    <row r="26" spans="1:4">
      <c r="A26" s="44" t="s">
        <v>53</v>
      </c>
      <c r="B26" s="44" t="s">
        <v>5</v>
      </c>
      <c r="C26" s="47" t="s">
        <v>117</v>
      </c>
      <c r="D26" s="45">
        <v>3038092</v>
      </c>
    </row>
    <row r="27" spans="1:4">
      <c r="A27" s="44" t="s">
        <v>53</v>
      </c>
      <c r="B27" s="44" t="s">
        <v>6</v>
      </c>
      <c r="C27" s="47" t="s">
        <v>199</v>
      </c>
      <c r="D27" s="45">
        <v>1276651</v>
      </c>
    </row>
    <row r="28" spans="1:4">
      <c r="A28" s="44" t="s">
        <v>53</v>
      </c>
      <c r="B28" s="44" t="s">
        <v>32</v>
      </c>
      <c r="C28" s="47" t="s">
        <v>118</v>
      </c>
      <c r="D28" s="45">
        <v>75804</v>
      </c>
    </row>
    <row r="29" spans="1:4">
      <c r="A29" s="44" t="s">
        <v>53</v>
      </c>
      <c r="B29" s="44" t="s">
        <v>33</v>
      </c>
      <c r="C29" s="47" t="s">
        <v>200</v>
      </c>
      <c r="D29" s="45">
        <v>237036</v>
      </c>
    </row>
    <row r="30" spans="1:4">
      <c r="A30" s="44" t="s">
        <v>53</v>
      </c>
      <c r="B30" s="44" t="s">
        <v>51</v>
      </c>
      <c r="C30" s="47" t="s">
        <v>217</v>
      </c>
      <c r="D30" s="45">
        <v>0</v>
      </c>
    </row>
    <row r="31" spans="1:4">
      <c r="A31" s="44" t="s">
        <v>53</v>
      </c>
      <c r="B31" s="44" t="s">
        <v>34</v>
      </c>
      <c r="C31" s="47" t="s">
        <v>201</v>
      </c>
      <c r="D31" s="45">
        <v>1142555</v>
      </c>
    </row>
    <row r="32" spans="1:4">
      <c r="A32" s="44" t="s">
        <v>53</v>
      </c>
      <c r="B32" s="44" t="s">
        <v>48</v>
      </c>
      <c r="C32" s="47" t="s">
        <v>120</v>
      </c>
      <c r="D32" s="45">
        <v>283347</v>
      </c>
    </row>
    <row r="33" spans="1:4">
      <c r="A33" s="44" t="s">
        <v>53</v>
      </c>
      <c r="B33" s="44" t="s">
        <v>35</v>
      </c>
      <c r="C33" s="47" t="s">
        <v>202</v>
      </c>
      <c r="D33" s="45">
        <v>35540</v>
      </c>
    </row>
    <row r="34" spans="1:4">
      <c r="A34" s="44" t="s">
        <v>53</v>
      </c>
      <c r="B34" s="44" t="s">
        <v>36</v>
      </c>
      <c r="C34" s="47" t="s">
        <v>121</v>
      </c>
      <c r="D34" s="45">
        <v>953902</v>
      </c>
    </row>
    <row r="35" spans="1:4">
      <c r="A35" s="44" t="s">
        <v>53</v>
      </c>
      <c r="B35" s="44" t="s">
        <v>49</v>
      </c>
      <c r="C35" s="47" t="s">
        <v>122</v>
      </c>
      <c r="D35" s="45">
        <v>1610718</v>
      </c>
    </row>
    <row r="36" spans="1:4">
      <c r="A36" s="44" t="s">
        <v>53</v>
      </c>
      <c r="B36" s="44" t="s">
        <v>88</v>
      </c>
      <c r="C36" s="47" t="s">
        <v>203</v>
      </c>
      <c r="D36" s="45">
        <v>0</v>
      </c>
    </row>
    <row r="37" spans="1:4">
      <c r="A37" s="44" t="s">
        <v>53</v>
      </c>
      <c r="B37" s="44" t="s">
        <v>89</v>
      </c>
      <c r="C37" s="47" t="s">
        <v>123</v>
      </c>
      <c r="D37" s="45">
        <v>0</v>
      </c>
    </row>
    <row r="38" spans="1:4">
      <c r="A38" s="44" t="s">
        <v>53</v>
      </c>
      <c r="B38" s="44" t="s">
        <v>37</v>
      </c>
      <c r="C38" s="47" t="s">
        <v>218</v>
      </c>
      <c r="D38" s="45">
        <v>2868</v>
      </c>
    </row>
    <row r="39" spans="1:4">
      <c r="A39" s="44" t="s">
        <v>53</v>
      </c>
      <c r="B39" s="44" t="s">
        <v>38</v>
      </c>
      <c r="C39" s="47" t="s">
        <v>125</v>
      </c>
      <c r="D39" s="45">
        <v>0</v>
      </c>
    </row>
    <row r="40" spans="1:4">
      <c r="A40" s="44" t="s">
        <v>53</v>
      </c>
      <c r="B40" s="44" t="s">
        <v>43</v>
      </c>
      <c r="C40" s="47" t="s">
        <v>126</v>
      </c>
      <c r="D40" s="45">
        <v>956</v>
      </c>
    </row>
    <row r="41" spans="1:4">
      <c r="A41" s="44" t="s">
        <v>53</v>
      </c>
      <c r="B41" s="44" t="s">
        <v>39</v>
      </c>
      <c r="C41" s="47" t="s">
        <v>127</v>
      </c>
      <c r="D41" s="45">
        <v>0</v>
      </c>
    </row>
    <row r="42" spans="1:4">
      <c r="A42" s="44" t="s">
        <v>53</v>
      </c>
      <c r="B42" s="44" t="s">
        <v>7</v>
      </c>
      <c r="C42" s="47" t="s">
        <v>128</v>
      </c>
      <c r="D42" s="45">
        <v>1333152</v>
      </c>
    </row>
    <row r="43" spans="1:4">
      <c r="A43" s="44" t="s">
        <v>53</v>
      </c>
      <c r="B43" s="44" t="s">
        <v>40</v>
      </c>
      <c r="C43" s="47" t="s">
        <v>204</v>
      </c>
      <c r="D43" s="45">
        <v>39656</v>
      </c>
    </row>
    <row r="44" spans="1:4">
      <c r="A44" s="44" t="s">
        <v>53</v>
      </c>
      <c r="B44" s="44" t="s">
        <v>42</v>
      </c>
      <c r="C44" s="47" t="s">
        <v>205</v>
      </c>
      <c r="D44" s="45">
        <v>1912</v>
      </c>
    </row>
    <row r="45" spans="1:4">
      <c r="A45" s="44" t="s">
        <v>53</v>
      </c>
      <c r="B45" s="44" t="s">
        <v>8</v>
      </c>
      <c r="C45" s="47" t="s">
        <v>206</v>
      </c>
      <c r="D45" s="45">
        <v>3615963</v>
      </c>
    </row>
    <row r="46" spans="1:4">
      <c r="A46" s="44" t="s">
        <v>53</v>
      </c>
      <c r="B46" s="44" t="s">
        <v>9</v>
      </c>
      <c r="C46" s="47" t="s">
        <v>207</v>
      </c>
      <c r="D46" s="45">
        <v>1247107</v>
      </c>
    </row>
    <row r="47" spans="1:4">
      <c r="A47" s="44" t="s">
        <v>53</v>
      </c>
      <c r="B47" s="44" t="s">
        <v>209</v>
      </c>
      <c r="C47" s="47" t="s">
        <v>210</v>
      </c>
      <c r="D47" s="45">
        <v>33784</v>
      </c>
    </row>
    <row r="48" spans="1:4">
      <c r="A48" s="44" t="s">
        <v>53</v>
      </c>
      <c r="B48" s="44" t="s">
        <v>211</v>
      </c>
      <c r="C48" s="47" t="s">
        <v>212</v>
      </c>
      <c r="D48" s="45">
        <v>29468</v>
      </c>
    </row>
    <row r="49" spans="1:7">
      <c r="A49" s="44" t="s">
        <v>53</v>
      </c>
      <c r="B49" s="44" t="s">
        <v>188</v>
      </c>
      <c r="C49" s="47" t="s">
        <v>213</v>
      </c>
      <c r="D49" s="45">
        <v>152373</v>
      </c>
    </row>
    <row r="50" spans="1:7">
      <c r="A50" s="44" t="s">
        <v>53</v>
      </c>
      <c r="B50" s="44" t="s">
        <v>219</v>
      </c>
      <c r="C50" s="47" t="s">
        <v>220</v>
      </c>
      <c r="D50" s="45">
        <v>29477</v>
      </c>
    </row>
    <row r="51" spans="1:7" ht="30">
      <c r="A51" s="46" t="s">
        <v>214</v>
      </c>
      <c r="B51" s="44"/>
      <c r="C51" s="47"/>
      <c r="D51" s="45">
        <f>SUBTOTAL(9,D1:D50)</f>
        <v>127930853</v>
      </c>
    </row>
    <row r="53" spans="1:7">
      <c r="A53" s="44" t="s">
        <v>55</v>
      </c>
      <c r="B53" s="44" t="s">
        <v>11</v>
      </c>
      <c r="C53" s="47" t="s">
        <v>97</v>
      </c>
      <c r="D53" s="45">
        <v>7264718</v>
      </c>
    </row>
    <row r="54" spans="1:7">
      <c r="A54" s="44" t="s">
        <v>55</v>
      </c>
      <c r="B54" s="44" t="s">
        <v>12</v>
      </c>
      <c r="C54" s="47" t="s">
        <v>98</v>
      </c>
      <c r="D54" s="45">
        <v>1230775</v>
      </c>
      <c r="F54" t="s">
        <v>248</v>
      </c>
      <c r="G54" s="27">
        <f>SUM(D75:D77,D79:D81)</f>
        <v>12268427</v>
      </c>
    </row>
    <row r="55" spans="1:7">
      <c r="A55" s="44" t="s">
        <v>55</v>
      </c>
      <c r="B55" s="44" t="s">
        <v>15</v>
      </c>
      <c r="C55" s="47" t="s">
        <v>92</v>
      </c>
      <c r="D55" s="45">
        <v>935133</v>
      </c>
      <c r="F55" t="s">
        <v>249</v>
      </c>
      <c r="G55" s="27">
        <f>SUM(D53:D74,D78,D82:D101)</f>
        <v>76315325</v>
      </c>
    </row>
    <row r="56" spans="1:7">
      <c r="A56" s="44" t="s">
        <v>55</v>
      </c>
      <c r="B56" s="44" t="s">
        <v>16</v>
      </c>
      <c r="C56" s="47" t="s">
        <v>100</v>
      </c>
      <c r="D56" s="45">
        <v>524805</v>
      </c>
      <c r="G56" s="27">
        <f>SUM(G54:G55)</f>
        <v>88583752</v>
      </c>
    </row>
    <row r="57" spans="1:7">
      <c r="A57" s="44" t="s">
        <v>55</v>
      </c>
      <c r="B57" s="44" t="s">
        <v>47</v>
      </c>
      <c r="C57" s="47" t="s">
        <v>190</v>
      </c>
      <c r="D57" s="45">
        <v>0</v>
      </c>
    </row>
    <row r="58" spans="1:7">
      <c r="A58" s="44" t="s">
        <v>55</v>
      </c>
      <c r="B58" s="44" t="s">
        <v>17</v>
      </c>
      <c r="C58" s="47" t="s">
        <v>101</v>
      </c>
      <c r="D58" s="45">
        <v>316549</v>
      </c>
    </row>
    <row r="59" spans="1:7">
      <c r="A59" s="44" t="s">
        <v>55</v>
      </c>
      <c r="B59" s="44" t="s">
        <v>18</v>
      </c>
      <c r="C59" s="47" t="s">
        <v>102</v>
      </c>
      <c r="D59" s="45">
        <v>976921</v>
      </c>
    </row>
    <row r="60" spans="1:7">
      <c r="A60" s="44" t="s">
        <v>55</v>
      </c>
      <c r="B60" s="44" t="s">
        <v>19</v>
      </c>
      <c r="C60" s="47" t="s">
        <v>95</v>
      </c>
      <c r="D60" s="45">
        <v>980292</v>
      </c>
    </row>
    <row r="61" spans="1:7">
      <c r="A61" s="44" t="s">
        <v>55</v>
      </c>
      <c r="B61" s="44" t="s">
        <v>46</v>
      </c>
      <c r="C61" s="47" t="s">
        <v>96</v>
      </c>
      <c r="D61" s="45">
        <v>2236725</v>
      </c>
    </row>
    <row r="62" spans="1:7">
      <c r="A62" s="44" t="s">
        <v>55</v>
      </c>
      <c r="B62" s="44" t="s">
        <v>20</v>
      </c>
      <c r="C62" s="47" t="s">
        <v>103</v>
      </c>
      <c r="D62" s="45">
        <v>48647</v>
      </c>
    </row>
    <row r="63" spans="1:7">
      <c r="A63" s="44" t="s">
        <v>55</v>
      </c>
      <c r="B63" s="44" t="s">
        <v>21</v>
      </c>
      <c r="C63" s="47" t="s">
        <v>104</v>
      </c>
      <c r="D63" s="45">
        <v>1059</v>
      </c>
    </row>
    <row r="64" spans="1:7">
      <c r="A64" s="44" t="s">
        <v>55</v>
      </c>
      <c r="B64" s="44" t="s">
        <v>84</v>
      </c>
      <c r="C64" s="47" t="s">
        <v>216</v>
      </c>
      <c r="D64" s="45">
        <v>1131</v>
      </c>
    </row>
    <row r="65" spans="1:4">
      <c r="A65" s="44" t="s">
        <v>55</v>
      </c>
      <c r="B65" s="44" t="s">
        <v>22</v>
      </c>
      <c r="C65" s="47" t="s">
        <v>131</v>
      </c>
      <c r="D65" s="45">
        <v>6976998</v>
      </c>
    </row>
    <row r="66" spans="1:4">
      <c r="A66" s="44" t="s">
        <v>55</v>
      </c>
      <c r="B66" s="44" t="s">
        <v>85</v>
      </c>
      <c r="C66" s="47" t="s">
        <v>221</v>
      </c>
      <c r="D66" s="45">
        <v>0</v>
      </c>
    </row>
    <row r="67" spans="1:4">
      <c r="A67" s="44" t="s">
        <v>55</v>
      </c>
      <c r="B67" s="44" t="s">
        <v>24</v>
      </c>
      <c r="C67" s="47" t="s">
        <v>106</v>
      </c>
      <c r="D67" s="45">
        <v>656502</v>
      </c>
    </row>
    <row r="68" spans="1:4">
      <c r="A68" s="44" t="s">
        <v>55</v>
      </c>
      <c r="B68" s="44" t="s">
        <v>26</v>
      </c>
      <c r="C68" s="47" t="s">
        <v>111</v>
      </c>
      <c r="D68" s="45">
        <v>2872235</v>
      </c>
    </row>
    <row r="69" spans="1:4">
      <c r="A69" s="44" t="s">
        <v>55</v>
      </c>
      <c r="B69" s="44" t="s">
        <v>52</v>
      </c>
      <c r="C69" s="47" t="s">
        <v>112</v>
      </c>
      <c r="D69" s="45">
        <v>0</v>
      </c>
    </row>
    <row r="70" spans="1:4">
      <c r="A70" s="44" t="s">
        <v>55</v>
      </c>
      <c r="B70" s="44" t="s">
        <v>45</v>
      </c>
      <c r="C70" s="47" t="s">
        <v>113</v>
      </c>
      <c r="D70" s="45">
        <v>8875</v>
      </c>
    </row>
    <row r="71" spans="1:4">
      <c r="A71" s="44" t="s">
        <v>55</v>
      </c>
      <c r="B71" s="44" t="s">
        <v>28</v>
      </c>
      <c r="C71" s="47" t="s">
        <v>193</v>
      </c>
      <c r="D71" s="45">
        <v>90896</v>
      </c>
    </row>
    <row r="72" spans="1:4">
      <c r="A72" s="44" t="s">
        <v>55</v>
      </c>
      <c r="B72" s="44" t="s">
        <v>87</v>
      </c>
      <c r="C72" s="47" t="s">
        <v>114</v>
      </c>
      <c r="D72" s="45">
        <v>0</v>
      </c>
    </row>
    <row r="73" spans="1:4">
      <c r="A73" s="44" t="s">
        <v>55</v>
      </c>
      <c r="B73" s="44" t="s">
        <v>29</v>
      </c>
      <c r="C73" s="47" t="s">
        <v>115</v>
      </c>
      <c r="D73" s="45">
        <v>28930</v>
      </c>
    </row>
    <row r="74" spans="1:4">
      <c r="A74" s="44" t="s">
        <v>55</v>
      </c>
      <c r="B74" s="44" t="s">
        <v>31</v>
      </c>
      <c r="C74" s="47" t="s">
        <v>116</v>
      </c>
      <c r="D74" s="45">
        <v>0</v>
      </c>
    </row>
    <row r="75" spans="1:4">
      <c r="A75" s="44" t="s">
        <v>55</v>
      </c>
      <c r="B75" s="44" t="s">
        <v>1</v>
      </c>
      <c r="C75" s="47" t="s">
        <v>195</v>
      </c>
      <c r="D75" s="45">
        <v>3814502</v>
      </c>
    </row>
    <row r="76" spans="1:4">
      <c r="A76" s="44" t="s">
        <v>55</v>
      </c>
      <c r="B76" s="44" t="s">
        <v>2</v>
      </c>
      <c r="C76" s="47" t="s">
        <v>196</v>
      </c>
      <c r="D76" s="45">
        <v>249876</v>
      </c>
    </row>
    <row r="77" spans="1:4">
      <c r="A77" s="44" t="s">
        <v>55</v>
      </c>
      <c r="B77" s="44" t="s">
        <v>3</v>
      </c>
      <c r="C77" s="47" t="s">
        <v>197</v>
      </c>
      <c r="D77" s="45">
        <v>3813796</v>
      </c>
    </row>
    <row r="78" spans="1:4">
      <c r="A78" s="44" t="s">
        <v>55</v>
      </c>
      <c r="B78" s="44" t="s">
        <v>4</v>
      </c>
      <c r="C78" s="47" t="s">
        <v>198</v>
      </c>
      <c r="D78" s="45">
        <v>37058224</v>
      </c>
    </row>
    <row r="79" spans="1:4">
      <c r="A79" s="44" t="s">
        <v>55</v>
      </c>
      <c r="B79" s="44" t="s">
        <v>5</v>
      </c>
      <c r="C79" s="47" t="s">
        <v>117</v>
      </c>
      <c r="D79" s="45">
        <v>2757270</v>
      </c>
    </row>
    <row r="80" spans="1:4">
      <c r="A80" s="44" t="s">
        <v>55</v>
      </c>
      <c r="B80" s="44" t="s">
        <v>6</v>
      </c>
      <c r="C80" s="47" t="s">
        <v>199</v>
      </c>
      <c r="D80" s="45">
        <v>1514326</v>
      </c>
    </row>
    <row r="81" spans="1:4">
      <c r="A81" s="44" t="s">
        <v>55</v>
      </c>
      <c r="B81" s="44" t="s">
        <v>32</v>
      </c>
      <c r="C81" s="47" t="s">
        <v>118</v>
      </c>
      <c r="D81" s="45">
        <v>118657</v>
      </c>
    </row>
    <row r="82" spans="1:4">
      <c r="A82" s="44" t="s">
        <v>55</v>
      </c>
      <c r="B82" s="44" t="s">
        <v>33</v>
      </c>
      <c r="C82" s="47" t="s">
        <v>200</v>
      </c>
      <c r="D82" s="45">
        <v>17029</v>
      </c>
    </row>
    <row r="83" spans="1:4">
      <c r="A83" s="44" t="s">
        <v>55</v>
      </c>
      <c r="B83" s="44" t="s">
        <v>34</v>
      </c>
      <c r="C83" s="47" t="s">
        <v>201</v>
      </c>
      <c r="D83" s="45">
        <v>434758</v>
      </c>
    </row>
    <row r="84" spans="1:4">
      <c r="A84" s="44" t="s">
        <v>55</v>
      </c>
      <c r="B84" s="44" t="s">
        <v>48</v>
      </c>
      <c r="C84" s="47" t="s">
        <v>120</v>
      </c>
      <c r="D84" s="45">
        <v>6339</v>
      </c>
    </row>
    <row r="85" spans="1:4">
      <c r="A85" s="44" t="s">
        <v>55</v>
      </c>
      <c r="B85" s="44" t="s">
        <v>35</v>
      </c>
      <c r="C85" s="47" t="s">
        <v>202</v>
      </c>
      <c r="D85" s="45">
        <v>7892</v>
      </c>
    </row>
    <row r="86" spans="1:4">
      <c r="A86" s="44" t="s">
        <v>55</v>
      </c>
      <c r="B86" s="44" t="s">
        <v>36</v>
      </c>
      <c r="C86" s="47" t="s">
        <v>121</v>
      </c>
      <c r="D86" s="45">
        <v>2498133</v>
      </c>
    </row>
    <row r="87" spans="1:4">
      <c r="A87" s="44" t="s">
        <v>55</v>
      </c>
      <c r="B87" s="44" t="s">
        <v>49</v>
      </c>
      <c r="C87" s="47" t="s">
        <v>122</v>
      </c>
      <c r="D87" s="45">
        <v>1387102</v>
      </c>
    </row>
    <row r="88" spans="1:4">
      <c r="A88" s="44" t="s">
        <v>55</v>
      </c>
      <c r="B88" s="44" t="s">
        <v>88</v>
      </c>
      <c r="C88" s="47" t="s">
        <v>203</v>
      </c>
      <c r="D88" s="45">
        <v>0</v>
      </c>
    </row>
    <row r="89" spans="1:4">
      <c r="A89" s="44" t="s">
        <v>55</v>
      </c>
      <c r="B89" s="44" t="s">
        <v>54</v>
      </c>
      <c r="C89" s="47" t="s">
        <v>129</v>
      </c>
      <c r="D89" s="45">
        <v>0</v>
      </c>
    </row>
    <row r="90" spans="1:4">
      <c r="A90" s="44" t="s">
        <v>55</v>
      </c>
      <c r="B90" s="44" t="s">
        <v>37</v>
      </c>
      <c r="C90" s="47" t="s">
        <v>218</v>
      </c>
      <c r="D90" s="45">
        <v>1200</v>
      </c>
    </row>
    <row r="91" spans="1:4">
      <c r="A91" s="44" t="s">
        <v>55</v>
      </c>
      <c r="B91" s="44" t="s">
        <v>38</v>
      </c>
      <c r="C91" s="47" t="s">
        <v>125</v>
      </c>
      <c r="D91" s="45">
        <v>34486</v>
      </c>
    </row>
    <row r="92" spans="1:4">
      <c r="A92" s="44" t="s">
        <v>55</v>
      </c>
      <c r="B92" s="44" t="s">
        <v>43</v>
      </c>
      <c r="C92" s="47" t="s">
        <v>126</v>
      </c>
      <c r="D92" s="45">
        <v>5071</v>
      </c>
    </row>
    <row r="93" spans="1:4">
      <c r="A93" s="44" t="s">
        <v>55</v>
      </c>
      <c r="B93" s="44" t="s">
        <v>39</v>
      </c>
      <c r="C93" s="47" t="s">
        <v>127</v>
      </c>
      <c r="D93" s="45">
        <v>0</v>
      </c>
    </row>
    <row r="94" spans="1:4">
      <c r="A94" s="44" t="s">
        <v>55</v>
      </c>
      <c r="B94" s="44" t="s">
        <v>7</v>
      </c>
      <c r="C94" s="47" t="s">
        <v>128</v>
      </c>
      <c r="D94" s="45">
        <v>673968</v>
      </c>
    </row>
    <row r="95" spans="1:4">
      <c r="A95" s="44" t="s">
        <v>55</v>
      </c>
      <c r="B95" s="44" t="s">
        <v>40</v>
      </c>
      <c r="C95" s="47" t="s">
        <v>204</v>
      </c>
      <c r="D95" s="45">
        <v>26078</v>
      </c>
    </row>
    <row r="96" spans="1:4">
      <c r="A96" s="44" t="s">
        <v>55</v>
      </c>
      <c r="B96" s="44" t="s">
        <v>8</v>
      </c>
      <c r="C96" s="47" t="s">
        <v>206</v>
      </c>
      <c r="D96" s="45">
        <v>7551355</v>
      </c>
    </row>
    <row r="97" spans="1:4">
      <c r="A97" s="44" t="s">
        <v>55</v>
      </c>
      <c r="B97" s="44" t="s">
        <v>9</v>
      </c>
      <c r="C97" s="47" t="s">
        <v>207</v>
      </c>
      <c r="D97" s="45">
        <v>565627</v>
      </c>
    </row>
    <row r="98" spans="1:4">
      <c r="A98" s="44" t="s">
        <v>55</v>
      </c>
      <c r="B98" s="44" t="s">
        <v>209</v>
      </c>
      <c r="C98" s="47" t="s">
        <v>210</v>
      </c>
      <c r="D98" s="45">
        <v>556934</v>
      </c>
    </row>
    <row r="99" spans="1:4">
      <c r="A99" s="44" t="s">
        <v>55</v>
      </c>
      <c r="B99" s="44" t="s">
        <v>211</v>
      </c>
      <c r="C99" s="47" t="s">
        <v>212</v>
      </c>
      <c r="D99" s="45">
        <v>99532</v>
      </c>
    </row>
    <row r="100" spans="1:4">
      <c r="A100" s="44" t="s">
        <v>55</v>
      </c>
      <c r="B100" s="44" t="s">
        <v>188</v>
      </c>
      <c r="C100" s="47" t="s">
        <v>213</v>
      </c>
      <c r="D100" s="45">
        <v>236806</v>
      </c>
    </row>
    <row r="101" spans="1:4">
      <c r="A101" s="44" t="s">
        <v>55</v>
      </c>
      <c r="B101" s="44" t="s">
        <v>219</v>
      </c>
      <c r="C101" s="47" t="s">
        <v>220</v>
      </c>
      <c r="D101" s="45">
        <v>3600</v>
      </c>
    </row>
    <row r="102" spans="1:4" ht="30">
      <c r="A102" s="46" t="s">
        <v>215</v>
      </c>
      <c r="B102" s="44"/>
      <c r="C102" s="47"/>
      <c r="D102" s="45">
        <f>SUBTOTAL(9,D53:D101)</f>
        <v>88583752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1"/>
  <sheetViews>
    <sheetView topLeftCell="A52" workbookViewId="0">
      <selection activeCell="J70" sqref="J70"/>
    </sheetView>
  </sheetViews>
  <sheetFormatPr defaultRowHeight="15"/>
  <cols>
    <col min="3" max="3" width="70.5703125" customWidth="1"/>
    <col min="4" max="4" width="14.140625" customWidth="1"/>
    <col min="10" max="10" width="11.140625" bestFit="1" customWidth="1"/>
  </cols>
  <sheetData>
    <row r="1" spans="1:5">
      <c r="A1" s="51" t="s">
        <v>53</v>
      </c>
      <c r="B1" s="51">
        <v>1</v>
      </c>
      <c r="C1" s="51" t="s">
        <v>97</v>
      </c>
      <c r="D1" s="52">
        <v>6367691</v>
      </c>
      <c r="E1" s="52"/>
    </row>
    <row r="2" spans="1:5">
      <c r="A2" s="51" t="s">
        <v>53</v>
      </c>
      <c r="B2" s="51">
        <v>2</v>
      </c>
      <c r="C2" s="51" t="s">
        <v>98</v>
      </c>
      <c r="D2" s="52">
        <v>842452</v>
      </c>
      <c r="E2" s="52"/>
    </row>
    <row r="3" spans="1:5">
      <c r="A3" s="51" t="s">
        <v>53</v>
      </c>
      <c r="B3" s="51">
        <v>5</v>
      </c>
      <c r="C3" s="51" t="s">
        <v>92</v>
      </c>
      <c r="D3" s="52">
        <v>1014677</v>
      </c>
      <c r="E3" s="52"/>
    </row>
    <row r="4" spans="1:5">
      <c r="A4" s="51" t="s">
        <v>53</v>
      </c>
      <c r="B4" s="51">
        <v>8</v>
      </c>
      <c r="C4" s="51" t="s">
        <v>100</v>
      </c>
      <c r="D4" s="52">
        <v>512008</v>
      </c>
      <c r="E4" s="52"/>
    </row>
    <row r="5" spans="1:5">
      <c r="A5" s="51" t="s">
        <v>53</v>
      </c>
      <c r="B5" s="51">
        <v>9</v>
      </c>
      <c r="C5" s="51" t="s">
        <v>240</v>
      </c>
      <c r="D5" s="52">
        <v>0</v>
      </c>
      <c r="E5" s="52"/>
    </row>
    <row r="6" spans="1:5">
      <c r="A6" s="51" t="s">
        <v>53</v>
      </c>
      <c r="B6" s="51">
        <v>11</v>
      </c>
      <c r="C6" s="51" t="s">
        <v>101</v>
      </c>
      <c r="D6" s="52">
        <v>204210</v>
      </c>
      <c r="E6" s="52"/>
    </row>
    <row r="7" spans="1:5">
      <c r="A7" s="51" t="s">
        <v>53</v>
      </c>
      <c r="B7" s="51">
        <v>12</v>
      </c>
      <c r="C7" s="51" t="s">
        <v>102</v>
      </c>
      <c r="D7" s="52">
        <v>265601</v>
      </c>
      <c r="E7" s="52"/>
    </row>
    <row r="8" spans="1:5">
      <c r="A8" s="51" t="s">
        <v>53</v>
      </c>
      <c r="B8" s="51">
        <v>13</v>
      </c>
      <c r="C8" s="51" t="s">
        <v>95</v>
      </c>
      <c r="D8" s="52">
        <v>495827</v>
      </c>
      <c r="E8" s="52"/>
    </row>
    <row r="9" spans="1:5">
      <c r="A9" s="51" t="s">
        <v>53</v>
      </c>
      <c r="B9" s="51">
        <v>14</v>
      </c>
      <c r="C9" s="51" t="s">
        <v>96</v>
      </c>
      <c r="D9" s="52">
        <v>753924</v>
      </c>
      <c r="E9" s="52"/>
    </row>
    <row r="10" spans="1:5">
      <c r="A10" s="51" t="s">
        <v>53</v>
      </c>
      <c r="B10" s="51">
        <v>16</v>
      </c>
      <c r="C10" s="51" t="s">
        <v>103</v>
      </c>
      <c r="D10" s="52">
        <v>3855</v>
      </c>
      <c r="E10" s="52"/>
    </row>
    <row r="11" spans="1:5">
      <c r="A11" s="51" t="s">
        <v>53</v>
      </c>
      <c r="B11" s="51">
        <v>19</v>
      </c>
      <c r="C11" s="51" t="s">
        <v>216</v>
      </c>
      <c r="D11" s="52">
        <v>128134</v>
      </c>
      <c r="E11" s="52"/>
    </row>
    <row r="12" spans="1:5">
      <c r="A12" s="51" t="s">
        <v>53</v>
      </c>
      <c r="B12" s="51">
        <v>20</v>
      </c>
      <c r="C12" s="51" t="s">
        <v>131</v>
      </c>
      <c r="D12" s="52">
        <v>4656389</v>
      </c>
      <c r="E12" s="52"/>
    </row>
    <row r="13" spans="1:5">
      <c r="A13" s="51" t="s">
        <v>53</v>
      </c>
      <c r="B13" s="51">
        <v>23</v>
      </c>
      <c r="C13" s="53"/>
      <c r="D13" s="52">
        <v>0</v>
      </c>
      <c r="E13" s="52"/>
    </row>
    <row r="14" spans="1:5">
      <c r="A14" s="51" t="s">
        <v>53</v>
      </c>
      <c r="B14" s="51">
        <v>25</v>
      </c>
      <c r="C14" s="51" t="s">
        <v>106</v>
      </c>
      <c r="D14" s="52">
        <v>1071344</v>
      </c>
      <c r="E14" s="52"/>
    </row>
    <row r="15" spans="1:5">
      <c r="A15" s="51" t="s">
        <v>53</v>
      </c>
      <c r="B15" s="51">
        <v>30</v>
      </c>
      <c r="C15" s="51" t="s">
        <v>109</v>
      </c>
      <c r="D15" s="52">
        <v>0</v>
      </c>
      <c r="E15" s="52"/>
    </row>
    <row r="16" spans="1:5">
      <c r="A16" s="51" t="s">
        <v>53</v>
      </c>
      <c r="B16" s="51">
        <v>35</v>
      </c>
      <c r="C16" s="51" t="s">
        <v>111</v>
      </c>
      <c r="D16" s="52">
        <v>2056223</v>
      </c>
      <c r="E16" s="52"/>
    </row>
    <row r="17" spans="1:10">
      <c r="A17" s="51" t="s">
        <v>53</v>
      </c>
      <c r="B17" s="51">
        <v>37</v>
      </c>
      <c r="C17" s="51" t="s">
        <v>192</v>
      </c>
      <c r="D17" s="52">
        <v>3855</v>
      </c>
      <c r="E17" s="52"/>
    </row>
    <row r="18" spans="1:10">
      <c r="A18" s="51" t="s">
        <v>53</v>
      </c>
      <c r="B18" s="51">
        <v>40</v>
      </c>
      <c r="C18" s="51" t="s">
        <v>113</v>
      </c>
      <c r="D18" s="52">
        <v>4790</v>
      </c>
      <c r="E18" s="52"/>
    </row>
    <row r="19" spans="1:10">
      <c r="A19" s="51" t="s">
        <v>53</v>
      </c>
      <c r="B19" s="51">
        <v>41</v>
      </c>
      <c r="C19" s="51" t="s">
        <v>241</v>
      </c>
      <c r="D19" s="52">
        <v>27218</v>
      </c>
      <c r="E19" s="52"/>
    </row>
    <row r="20" spans="1:10">
      <c r="A20" s="51" t="s">
        <v>53</v>
      </c>
      <c r="B20" s="51">
        <v>43</v>
      </c>
      <c r="C20" s="51" t="s">
        <v>242</v>
      </c>
      <c r="D20" s="52">
        <v>12399</v>
      </c>
      <c r="E20" s="52"/>
    </row>
    <row r="21" spans="1:10">
      <c r="A21" s="51" t="s">
        <v>53</v>
      </c>
      <c r="B21" s="51">
        <v>48</v>
      </c>
      <c r="C21" s="51" t="s">
        <v>115</v>
      </c>
      <c r="D21" s="52">
        <v>37473</v>
      </c>
      <c r="E21" s="52"/>
      <c r="I21" t="s">
        <v>245</v>
      </c>
      <c r="J21" s="55">
        <f>SUM(D23:D25,D27:D29)</f>
        <v>13067654</v>
      </c>
    </row>
    <row r="22" spans="1:10">
      <c r="A22" s="51" t="s">
        <v>53</v>
      </c>
      <c r="B22" s="51">
        <v>50</v>
      </c>
      <c r="C22" s="51" t="s">
        <v>116</v>
      </c>
      <c r="D22" s="52">
        <v>46212</v>
      </c>
      <c r="E22" s="52"/>
      <c r="I22" t="s">
        <v>246</v>
      </c>
      <c r="J22" s="55">
        <f>SUM(D1:D22,D26,D30:D50)</f>
        <v>97233930</v>
      </c>
    </row>
    <row r="23" spans="1:10">
      <c r="A23" s="51" t="s">
        <v>53</v>
      </c>
      <c r="B23" s="51">
        <v>51</v>
      </c>
      <c r="C23" s="51" t="s">
        <v>195</v>
      </c>
      <c r="D23" s="52">
        <v>3681230</v>
      </c>
      <c r="E23" s="52"/>
    </row>
    <row r="24" spans="1:10">
      <c r="A24" s="51" t="s">
        <v>53</v>
      </c>
      <c r="B24" s="51">
        <v>52</v>
      </c>
      <c r="C24" s="51" t="s">
        <v>196</v>
      </c>
      <c r="D24" s="52">
        <v>178999</v>
      </c>
      <c r="E24" s="52"/>
      <c r="J24" s="55"/>
    </row>
    <row r="25" spans="1:10">
      <c r="A25" s="51" t="s">
        <v>53</v>
      </c>
      <c r="B25" s="51">
        <v>53</v>
      </c>
      <c r="C25" s="51" t="s">
        <v>197</v>
      </c>
      <c r="D25" s="52">
        <v>2512192</v>
      </c>
      <c r="E25" s="52"/>
    </row>
    <row r="26" spans="1:10">
      <c r="A26" s="51" t="s">
        <v>53</v>
      </c>
      <c r="B26" s="51">
        <v>54</v>
      </c>
      <c r="C26" s="51" t="s">
        <v>222</v>
      </c>
      <c r="D26" s="52">
        <v>68027904</v>
      </c>
      <c r="E26" s="52"/>
    </row>
    <row r="27" spans="1:10">
      <c r="A27" s="51" t="s">
        <v>53</v>
      </c>
      <c r="B27" s="51">
        <v>55</v>
      </c>
      <c r="C27" s="51" t="s">
        <v>117</v>
      </c>
      <c r="D27" s="52">
        <v>5170338</v>
      </c>
      <c r="E27" s="54"/>
    </row>
    <row r="28" spans="1:10">
      <c r="A28" s="51" t="s">
        <v>53</v>
      </c>
      <c r="B28" s="51">
        <v>56</v>
      </c>
      <c r="C28" s="51" t="s">
        <v>199</v>
      </c>
      <c r="D28" s="52">
        <v>1427209</v>
      </c>
    </row>
    <row r="29" spans="1:10">
      <c r="A29" s="51" t="s">
        <v>53</v>
      </c>
      <c r="B29" s="51">
        <v>57</v>
      </c>
      <c r="C29" s="51" t="s">
        <v>118</v>
      </c>
      <c r="D29" s="52">
        <v>97686</v>
      </c>
    </row>
    <row r="30" spans="1:10">
      <c r="A30" s="51" t="s">
        <v>53</v>
      </c>
      <c r="B30" s="51">
        <v>58</v>
      </c>
      <c r="C30" s="51" t="s">
        <v>223</v>
      </c>
      <c r="D30" s="52">
        <v>48948</v>
      </c>
    </row>
    <row r="31" spans="1:10">
      <c r="A31" s="51" t="s">
        <v>53</v>
      </c>
      <c r="B31" s="51">
        <v>65</v>
      </c>
      <c r="C31" s="51" t="s">
        <v>224</v>
      </c>
      <c r="D31" s="52">
        <v>1181572</v>
      </c>
    </row>
    <row r="32" spans="1:10">
      <c r="A32" s="51" t="s">
        <v>53</v>
      </c>
      <c r="B32" s="51">
        <v>66</v>
      </c>
      <c r="C32" s="51" t="s">
        <v>120</v>
      </c>
      <c r="D32" s="52">
        <v>264695</v>
      </c>
    </row>
    <row r="33" spans="1:4">
      <c r="A33" s="51" t="s">
        <v>53</v>
      </c>
      <c r="B33" s="51">
        <v>67</v>
      </c>
      <c r="C33" s="51" t="s">
        <v>225</v>
      </c>
      <c r="D33" s="52">
        <v>15120</v>
      </c>
    </row>
    <row r="34" spans="1:4">
      <c r="A34" s="51" t="s">
        <v>53</v>
      </c>
      <c r="B34" s="51">
        <v>69</v>
      </c>
      <c r="C34" s="51" t="s">
        <v>226</v>
      </c>
      <c r="D34" s="52">
        <v>0</v>
      </c>
    </row>
    <row r="35" spans="1:4">
      <c r="A35" s="51" t="s">
        <v>53</v>
      </c>
      <c r="B35" s="51">
        <v>70</v>
      </c>
      <c r="C35" s="51" t="s">
        <v>121</v>
      </c>
      <c r="D35" s="52">
        <v>1142715</v>
      </c>
    </row>
    <row r="36" spans="1:4">
      <c r="A36" s="51" t="s">
        <v>53</v>
      </c>
      <c r="B36" s="51">
        <v>72</v>
      </c>
      <c r="C36" s="51" t="s">
        <v>227</v>
      </c>
      <c r="D36" s="52">
        <v>1914860</v>
      </c>
    </row>
    <row r="37" spans="1:4">
      <c r="A37" s="51" t="s">
        <v>53</v>
      </c>
      <c r="B37" s="51">
        <v>87</v>
      </c>
      <c r="C37" s="51" t="s">
        <v>228</v>
      </c>
      <c r="D37" s="52">
        <v>142813</v>
      </c>
    </row>
    <row r="38" spans="1:4">
      <c r="A38" s="51" t="s">
        <v>53</v>
      </c>
      <c r="B38" s="51">
        <v>91</v>
      </c>
      <c r="C38" s="51" t="s">
        <v>229</v>
      </c>
      <c r="D38" s="52">
        <v>0</v>
      </c>
    </row>
    <row r="39" spans="1:4">
      <c r="A39" s="51" t="s">
        <v>53</v>
      </c>
      <c r="B39" s="51">
        <v>93</v>
      </c>
      <c r="C39" s="51" t="s">
        <v>230</v>
      </c>
      <c r="D39" s="52">
        <v>0</v>
      </c>
    </row>
    <row r="40" spans="1:4">
      <c r="A40" s="51" t="s">
        <v>53</v>
      </c>
      <c r="B40" s="51">
        <v>94</v>
      </c>
      <c r="C40" s="51" t="s">
        <v>231</v>
      </c>
      <c r="D40" s="52">
        <v>3855</v>
      </c>
    </row>
    <row r="41" spans="1:4">
      <c r="A41" s="51" t="s">
        <v>53</v>
      </c>
      <c r="B41" s="51">
        <v>97</v>
      </c>
      <c r="C41" s="51" t="s">
        <v>232</v>
      </c>
      <c r="D41" s="52">
        <v>0</v>
      </c>
    </row>
    <row r="42" spans="1:4">
      <c r="A42" s="51" t="s">
        <v>53</v>
      </c>
      <c r="B42" s="51">
        <v>99</v>
      </c>
      <c r="C42" s="51" t="s">
        <v>128</v>
      </c>
      <c r="D42" s="52">
        <v>1457551</v>
      </c>
    </row>
    <row r="43" spans="1:4">
      <c r="A43" s="51" t="s">
        <v>53</v>
      </c>
      <c r="B43" s="51" t="s">
        <v>40</v>
      </c>
      <c r="C43" s="51" t="s">
        <v>233</v>
      </c>
      <c r="D43" s="52">
        <v>57598</v>
      </c>
    </row>
    <row r="44" spans="1:4">
      <c r="A44" s="51" t="s">
        <v>53</v>
      </c>
      <c r="B44" s="51" t="s">
        <v>42</v>
      </c>
      <c r="C44" s="51" t="s">
        <v>234</v>
      </c>
      <c r="D44" s="52">
        <v>0</v>
      </c>
    </row>
    <row r="45" spans="1:4">
      <c r="A45" s="51" t="s">
        <v>53</v>
      </c>
      <c r="B45" s="51" t="s">
        <v>8</v>
      </c>
      <c r="C45" s="51" t="s">
        <v>206</v>
      </c>
      <c r="D45" s="52">
        <v>3173931</v>
      </c>
    </row>
    <row r="46" spans="1:4">
      <c r="A46" s="51" t="s">
        <v>53</v>
      </c>
      <c r="B46" s="51" t="s">
        <v>9</v>
      </c>
      <c r="C46" s="51" t="s">
        <v>235</v>
      </c>
      <c r="D46" s="52">
        <v>1067061</v>
      </c>
    </row>
    <row r="47" spans="1:4">
      <c r="A47" s="51" t="s">
        <v>53</v>
      </c>
      <c r="B47" s="51" t="s">
        <v>209</v>
      </c>
      <c r="C47" s="51" t="s">
        <v>236</v>
      </c>
      <c r="D47" s="52">
        <v>21131</v>
      </c>
    </row>
    <row r="48" spans="1:4">
      <c r="A48" s="51" t="s">
        <v>53</v>
      </c>
      <c r="B48" s="51" t="s">
        <v>211</v>
      </c>
      <c r="C48" s="51" t="s">
        <v>237</v>
      </c>
      <c r="D48" s="52">
        <v>8444</v>
      </c>
    </row>
    <row r="49" spans="1:4">
      <c r="A49" s="51" t="s">
        <v>53</v>
      </c>
      <c r="B49" s="51" t="s">
        <v>188</v>
      </c>
      <c r="C49" s="51" t="s">
        <v>238</v>
      </c>
      <c r="D49" s="52">
        <v>144900</v>
      </c>
    </row>
    <row r="50" spans="1:4">
      <c r="A50" s="51" t="s">
        <v>53</v>
      </c>
      <c r="B50" s="51" t="s">
        <v>219</v>
      </c>
      <c r="C50" s="51" t="s">
        <v>239</v>
      </c>
      <c r="D50" s="52">
        <v>56550</v>
      </c>
    </row>
    <row r="51" spans="1:4">
      <c r="A51" s="53"/>
      <c r="B51" s="53"/>
      <c r="C51" s="53" t="s">
        <v>243</v>
      </c>
      <c r="D51" s="54">
        <f>SUM(D1:D50)</f>
        <v>110301584</v>
      </c>
    </row>
    <row r="53" spans="1:4">
      <c r="A53" s="51" t="s">
        <v>55</v>
      </c>
      <c r="B53" s="51">
        <v>1</v>
      </c>
      <c r="C53" s="51" t="s">
        <v>97</v>
      </c>
      <c r="D53" s="52">
        <v>8662575</v>
      </c>
    </row>
    <row r="54" spans="1:4">
      <c r="A54" s="51" t="s">
        <v>55</v>
      </c>
      <c r="B54" s="51">
        <v>2</v>
      </c>
      <c r="C54" s="51" t="s">
        <v>98</v>
      </c>
      <c r="D54" s="52">
        <v>1550058</v>
      </c>
    </row>
    <row r="55" spans="1:4">
      <c r="A55" s="51" t="s">
        <v>55</v>
      </c>
      <c r="B55" s="51">
        <v>5</v>
      </c>
      <c r="C55" s="51" t="s">
        <v>92</v>
      </c>
      <c r="D55" s="52">
        <v>1282235</v>
      </c>
    </row>
    <row r="56" spans="1:4">
      <c r="A56" s="51" t="s">
        <v>55</v>
      </c>
      <c r="B56" s="51">
        <v>8</v>
      </c>
      <c r="C56" s="51" t="s">
        <v>100</v>
      </c>
      <c r="D56" s="52">
        <v>395725</v>
      </c>
    </row>
    <row r="57" spans="1:4">
      <c r="A57" s="51" t="s">
        <v>55</v>
      </c>
      <c r="B57" s="51">
        <v>9</v>
      </c>
      <c r="C57" s="51" t="s">
        <v>240</v>
      </c>
      <c r="D57" s="52">
        <v>0</v>
      </c>
    </row>
    <row r="58" spans="1:4">
      <c r="A58" s="51" t="s">
        <v>55</v>
      </c>
      <c r="B58" s="51">
        <v>11</v>
      </c>
      <c r="C58" s="51" t="s">
        <v>101</v>
      </c>
      <c r="D58" s="52">
        <v>290086</v>
      </c>
    </row>
    <row r="59" spans="1:4">
      <c r="A59" s="51" t="s">
        <v>55</v>
      </c>
      <c r="B59" s="51">
        <v>12</v>
      </c>
      <c r="C59" s="51" t="s">
        <v>102</v>
      </c>
      <c r="D59" s="52">
        <v>1101960</v>
      </c>
    </row>
    <row r="60" spans="1:4">
      <c r="A60" s="51" t="s">
        <v>55</v>
      </c>
      <c r="B60" s="51">
        <v>13</v>
      </c>
      <c r="C60" s="51" t="s">
        <v>95</v>
      </c>
      <c r="D60" s="52">
        <v>650870</v>
      </c>
    </row>
    <row r="61" spans="1:4">
      <c r="A61" s="51" t="s">
        <v>55</v>
      </c>
      <c r="B61" s="51">
        <v>14</v>
      </c>
      <c r="C61" s="51" t="s">
        <v>96</v>
      </c>
      <c r="D61" s="52">
        <v>2807916</v>
      </c>
    </row>
    <row r="62" spans="1:4">
      <c r="A62" s="51" t="s">
        <v>55</v>
      </c>
      <c r="B62" s="51">
        <v>16</v>
      </c>
      <c r="C62" s="51" t="s">
        <v>103</v>
      </c>
      <c r="D62" s="52">
        <v>2281</v>
      </c>
    </row>
    <row r="63" spans="1:4">
      <c r="A63" s="51" t="s">
        <v>55</v>
      </c>
      <c r="B63" s="51">
        <v>20</v>
      </c>
      <c r="C63" s="51" t="s">
        <v>131</v>
      </c>
      <c r="D63" s="52">
        <v>7427594</v>
      </c>
    </row>
    <row r="64" spans="1:4">
      <c r="A64" s="51" t="s">
        <v>55</v>
      </c>
      <c r="B64" s="51">
        <v>23</v>
      </c>
      <c r="C64" s="53"/>
      <c r="D64" s="52">
        <v>1103</v>
      </c>
    </row>
    <row r="65" spans="1:10">
      <c r="A65" s="51" t="s">
        <v>55</v>
      </c>
      <c r="B65" s="51">
        <v>25</v>
      </c>
      <c r="C65" s="51" t="s">
        <v>106</v>
      </c>
      <c r="D65" s="52">
        <v>645557</v>
      </c>
    </row>
    <row r="66" spans="1:10">
      <c r="A66" s="51" t="s">
        <v>55</v>
      </c>
      <c r="B66" s="51">
        <v>30</v>
      </c>
      <c r="C66" s="51" t="s">
        <v>109</v>
      </c>
      <c r="D66" s="52">
        <v>0</v>
      </c>
    </row>
    <row r="67" spans="1:10">
      <c r="A67" s="51" t="s">
        <v>55</v>
      </c>
      <c r="B67" s="51">
        <v>35</v>
      </c>
      <c r="C67" s="51" t="s">
        <v>111</v>
      </c>
      <c r="D67" s="52">
        <v>1452433</v>
      </c>
    </row>
    <row r="68" spans="1:10">
      <c r="A68" s="51" t="s">
        <v>55</v>
      </c>
      <c r="B68" s="51">
        <v>37</v>
      </c>
      <c r="C68" s="51" t="s">
        <v>192</v>
      </c>
      <c r="D68" s="52">
        <v>0</v>
      </c>
    </row>
    <row r="69" spans="1:10">
      <c r="A69" s="51" t="s">
        <v>55</v>
      </c>
      <c r="B69" s="51">
        <v>40</v>
      </c>
      <c r="C69" s="51" t="s">
        <v>113</v>
      </c>
      <c r="D69" s="52">
        <v>6390</v>
      </c>
      <c r="I69" t="s">
        <v>245</v>
      </c>
      <c r="J69" s="55">
        <f>SUM(D74:D76,D78:D80)</f>
        <v>9859898</v>
      </c>
    </row>
    <row r="70" spans="1:10">
      <c r="A70" s="51" t="s">
        <v>55</v>
      </c>
      <c r="B70" s="51">
        <v>41</v>
      </c>
      <c r="C70" s="51" t="s">
        <v>241</v>
      </c>
      <c r="D70" s="52">
        <v>87782</v>
      </c>
      <c r="I70" t="s">
        <v>247</v>
      </c>
      <c r="J70" s="55">
        <f>SUM(D53:D73,D77,D81:D100)</f>
        <v>89517528</v>
      </c>
    </row>
    <row r="71" spans="1:10">
      <c r="A71" s="51" t="s">
        <v>55</v>
      </c>
      <c r="B71" s="51">
        <v>43</v>
      </c>
      <c r="C71" s="51" t="s">
        <v>242</v>
      </c>
      <c r="D71" s="52">
        <v>0</v>
      </c>
      <c r="J71" s="55"/>
    </row>
    <row r="72" spans="1:10">
      <c r="A72" s="51" t="s">
        <v>55</v>
      </c>
      <c r="B72" s="51">
        <v>48</v>
      </c>
      <c r="C72" s="51" t="s">
        <v>115</v>
      </c>
      <c r="D72" s="52">
        <v>90787</v>
      </c>
    </row>
    <row r="73" spans="1:10">
      <c r="A73" s="51" t="s">
        <v>55</v>
      </c>
      <c r="B73" s="51">
        <v>50</v>
      </c>
      <c r="C73" s="51" t="s">
        <v>116</v>
      </c>
      <c r="D73" s="52">
        <v>0</v>
      </c>
    </row>
    <row r="74" spans="1:10">
      <c r="A74" s="51" t="s">
        <v>55</v>
      </c>
      <c r="B74" s="51">
        <v>51</v>
      </c>
      <c r="C74" s="51" t="s">
        <v>195</v>
      </c>
      <c r="D74" s="52">
        <v>2709462</v>
      </c>
    </row>
    <row r="75" spans="1:10">
      <c r="A75" s="51" t="s">
        <v>55</v>
      </c>
      <c r="B75" s="51">
        <v>52</v>
      </c>
      <c r="C75" s="51" t="s">
        <v>196</v>
      </c>
      <c r="D75" s="52">
        <v>403324</v>
      </c>
    </row>
    <row r="76" spans="1:10">
      <c r="A76" s="51" t="s">
        <v>55</v>
      </c>
      <c r="B76" s="51">
        <v>53</v>
      </c>
      <c r="C76" s="51" t="s">
        <v>197</v>
      </c>
      <c r="D76" s="52">
        <v>1742166</v>
      </c>
    </row>
    <row r="77" spans="1:10">
      <c r="A77" s="51" t="s">
        <v>55</v>
      </c>
      <c r="B77" s="51">
        <v>54</v>
      </c>
      <c r="C77" s="51" t="s">
        <v>222</v>
      </c>
      <c r="D77" s="52">
        <v>43489884</v>
      </c>
    </row>
    <row r="78" spans="1:10">
      <c r="A78" s="51" t="s">
        <v>55</v>
      </c>
      <c r="B78" s="51">
        <v>55</v>
      </c>
      <c r="C78" s="51" t="s">
        <v>117</v>
      </c>
      <c r="D78" s="52">
        <v>3432451</v>
      </c>
    </row>
    <row r="79" spans="1:10">
      <c r="A79" s="51" t="s">
        <v>55</v>
      </c>
      <c r="B79" s="51">
        <v>56</v>
      </c>
      <c r="C79" s="51" t="s">
        <v>199</v>
      </c>
      <c r="D79" s="52">
        <v>1423677</v>
      </c>
    </row>
    <row r="80" spans="1:10">
      <c r="A80" s="51" t="s">
        <v>55</v>
      </c>
      <c r="B80" s="51">
        <v>57</v>
      </c>
      <c r="C80" s="51" t="s">
        <v>118</v>
      </c>
      <c r="D80" s="52">
        <v>148818</v>
      </c>
    </row>
    <row r="81" spans="1:4">
      <c r="A81" s="51" t="s">
        <v>55</v>
      </c>
      <c r="B81" s="51">
        <v>58</v>
      </c>
      <c r="C81" s="51" t="s">
        <v>223</v>
      </c>
      <c r="D81" s="52">
        <v>46083</v>
      </c>
    </row>
    <row r="82" spans="1:4">
      <c r="A82" s="51" t="s">
        <v>55</v>
      </c>
      <c r="B82" s="51">
        <v>63</v>
      </c>
      <c r="C82" s="51" t="s">
        <v>119</v>
      </c>
      <c r="D82" s="52">
        <v>979</v>
      </c>
    </row>
    <row r="83" spans="1:4">
      <c r="A83" s="51" t="s">
        <v>55</v>
      </c>
      <c r="B83" s="51">
        <v>65</v>
      </c>
      <c r="C83" s="51" t="s">
        <v>224</v>
      </c>
      <c r="D83" s="52">
        <v>680324</v>
      </c>
    </row>
    <row r="84" spans="1:4">
      <c r="A84" s="51" t="s">
        <v>55</v>
      </c>
      <c r="B84" s="51">
        <v>66</v>
      </c>
      <c r="C84" s="51" t="s">
        <v>120</v>
      </c>
      <c r="D84" s="52">
        <v>48532</v>
      </c>
    </row>
    <row r="85" spans="1:4">
      <c r="A85" s="51" t="s">
        <v>55</v>
      </c>
      <c r="B85" s="51">
        <v>67</v>
      </c>
      <c r="C85" s="51" t="s">
        <v>225</v>
      </c>
      <c r="D85" s="52">
        <v>975</v>
      </c>
    </row>
    <row r="86" spans="1:4">
      <c r="A86" s="51" t="s">
        <v>55</v>
      </c>
      <c r="B86" s="51">
        <v>70</v>
      </c>
      <c r="C86" s="51" t="s">
        <v>121</v>
      </c>
      <c r="D86" s="52">
        <v>2641267</v>
      </c>
    </row>
    <row r="87" spans="1:4">
      <c r="A87" s="51" t="s">
        <v>55</v>
      </c>
      <c r="B87" s="51">
        <v>72</v>
      </c>
      <c r="C87" s="51" t="s">
        <v>227</v>
      </c>
      <c r="D87" s="52">
        <v>3321188</v>
      </c>
    </row>
    <row r="88" spans="1:4">
      <c r="A88" s="51" t="s">
        <v>55</v>
      </c>
      <c r="B88" s="51">
        <v>84</v>
      </c>
      <c r="C88" s="51" t="s">
        <v>244</v>
      </c>
      <c r="D88" s="52">
        <v>0</v>
      </c>
    </row>
    <row r="89" spans="1:4">
      <c r="A89" s="51" t="s">
        <v>55</v>
      </c>
      <c r="B89" s="51">
        <v>87</v>
      </c>
      <c r="C89" s="51" t="s">
        <v>228</v>
      </c>
      <c r="D89" s="52">
        <v>12602</v>
      </c>
    </row>
    <row r="90" spans="1:4">
      <c r="A90" s="51" t="s">
        <v>55</v>
      </c>
      <c r="B90" s="51">
        <v>93</v>
      </c>
      <c r="C90" s="51" t="s">
        <v>230</v>
      </c>
      <c r="D90" s="52">
        <v>16103</v>
      </c>
    </row>
    <row r="91" spans="1:4">
      <c r="A91" s="51" t="s">
        <v>55</v>
      </c>
      <c r="B91" s="51">
        <v>94</v>
      </c>
      <c r="C91" s="51" t="s">
        <v>231</v>
      </c>
      <c r="D91" s="52">
        <v>4901</v>
      </c>
    </row>
    <row r="92" spans="1:4">
      <c r="A92" s="51" t="s">
        <v>55</v>
      </c>
      <c r="B92" s="51">
        <v>97</v>
      </c>
      <c r="C92" s="51" t="s">
        <v>232</v>
      </c>
      <c r="D92" s="52">
        <v>0</v>
      </c>
    </row>
    <row r="93" spans="1:4">
      <c r="A93" s="51" t="s">
        <v>55</v>
      </c>
      <c r="B93" s="51">
        <v>99</v>
      </c>
      <c r="C93" s="51" t="s">
        <v>128</v>
      </c>
      <c r="D93" s="52">
        <v>1688342</v>
      </c>
    </row>
    <row r="94" spans="1:4">
      <c r="A94" s="51" t="s">
        <v>55</v>
      </c>
      <c r="B94" s="51" t="s">
        <v>40</v>
      </c>
      <c r="C94" s="51" t="s">
        <v>233</v>
      </c>
      <c r="D94" s="52">
        <v>36191</v>
      </c>
    </row>
    <row r="95" spans="1:4">
      <c r="A95" s="51" t="s">
        <v>55</v>
      </c>
      <c r="B95" s="51" t="s">
        <v>8</v>
      </c>
      <c r="C95" s="51" t="s">
        <v>206</v>
      </c>
      <c r="D95" s="52">
        <v>7673555</v>
      </c>
    </row>
    <row r="96" spans="1:4">
      <c r="A96" s="51" t="s">
        <v>55</v>
      </c>
      <c r="B96" s="51" t="s">
        <v>9</v>
      </c>
      <c r="C96" s="51" t="s">
        <v>235</v>
      </c>
      <c r="D96" s="52">
        <v>2383474</v>
      </c>
    </row>
    <row r="97" spans="1:4">
      <c r="A97" s="51" t="s">
        <v>55</v>
      </c>
      <c r="B97" s="51" t="s">
        <v>209</v>
      </c>
      <c r="C97" s="51" t="s">
        <v>236</v>
      </c>
      <c r="D97" s="52">
        <v>782574</v>
      </c>
    </row>
    <row r="98" spans="1:4">
      <c r="A98" s="51" t="s">
        <v>55</v>
      </c>
      <c r="B98" s="51" t="s">
        <v>211</v>
      </c>
      <c r="C98" s="51" t="s">
        <v>237</v>
      </c>
      <c r="D98" s="52">
        <v>61756</v>
      </c>
    </row>
    <row r="99" spans="1:4">
      <c r="A99" s="51" t="s">
        <v>55</v>
      </c>
      <c r="B99" s="51" t="s">
        <v>188</v>
      </c>
      <c r="C99" s="51" t="s">
        <v>238</v>
      </c>
      <c r="D99" s="52">
        <v>131273</v>
      </c>
    </row>
    <row r="100" spans="1:4">
      <c r="A100" s="51" t="s">
        <v>55</v>
      </c>
      <c r="B100" s="51" t="s">
        <v>219</v>
      </c>
      <c r="C100" s="51" t="s">
        <v>239</v>
      </c>
      <c r="D100" s="52">
        <v>42173</v>
      </c>
    </row>
    <row r="101" spans="1:4">
      <c r="C101" s="51" t="s">
        <v>243</v>
      </c>
      <c r="D101" s="55">
        <f>SUM(D53:D100)</f>
        <v>99377426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O24" sqref="O24"/>
    </sheetView>
  </sheetViews>
  <sheetFormatPr defaultRowHeight="15"/>
  <cols>
    <col min="2" max="2" width="11.140625" bestFit="1" customWidth="1"/>
    <col min="3" max="3" width="15.85546875" customWidth="1"/>
    <col min="4" max="4" width="14.140625" customWidth="1"/>
    <col min="5" max="5" width="11.5703125" customWidth="1"/>
    <col min="6" max="7" width="11.140625" bestFit="1" customWidth="1"/>
    <col min="8" max="8" width="14.85546875" customWidth="1"/>
    <col min="9" max="9" width="11.140625" bestFit="1" customWidth="1"/>
  </cols>
  <sheetData>
    <row r="1" spans="1:9">
      <c r="B1">
        <v>2013</v>
      </c>
      <c r="C1">
        <v>2012</v>
      </c>
      <c r="D1">
        <v>2011</v>
      </c>
      <c r="E1">
        <v>2010</v>
      </c>
      <c r="F1">
        <v>2009</v>
      </c>
      <c r="G1">
        <v>2008</v>
      </c>
      <c r="H1">
        <v>2007</v>
      </c>
      <c r="I1">
        <v>2006</v>
      </c>
    </row>
    <row r="2" spans="1:9">
      <c r="A2" t="s">
        <v>245</v>
      </c>
      <c r="B2" s="27">
        <v>13067654</v>
      </c>
      <c r="C2" s="27">
        <v>14659240</v>
      </c>
      <c r="D2" s="27">
        <v>14270207</v>
      </c>
      <c r="E2" s="27">
        <v>13569534</v>
      </c>
      <c r="F2" s="27">
        <v>8434006</v>
      </c>
      <c r="G2" s="27">
        <v>5495522</v>
      </c>
      <c r="H2" s="27">
        <v>5596985</v>
      </c>
      <c r="I2" s="27">
        <v>3673818</v>
      </c>
    </row>
    <row r="3" spans="1:9">
      <c r="A3" t="s">
        <v>246</v>
      </c>
      <c r="B3" s="27">
        <v>97233930</v>
      </c>
      <c r="C3" s="27">
        <v>113271613</v>
      </c>
      <c r="D3" s="27">
        <v>80631504</v>
      </c>
      <c r="E3" s="27">
        <v>55864946</v>
      </c>
      <c r="F3" s="27">
        <v>41176059</v>
      </c>
      <c r="G3" s="27">
        <v>29688730</v>
      </c>
      <c r="H3" s="27">
        <v>24249928</v>
      </c>
      <c r="I3" s="27">
        <v>12817793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L0631 Graph</vt:lpstr>
      <vt:lpstr>L0637 Data</vt:lpstr>
      <vt:lpstr>'2006'!Print_Area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Heath</dc:creator>
  <cp:lastModifiedBy>tfise</cp:lastModifiedBy>
  <cp:lastPrinted>2008-02-28T15:56:49Z</cp:lastPrinted>
  <dcterms:created xsi:type="dcterms:W3CDTF">2008-02-10T01:19:39Z</dcterms:created>
  <dcterms:modified xsi:type="dcterms:W3CDTF">2015-11-06T14:29:02Z</dcterms:modified>
</cp:coreProperties>
</file>